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DOMINGO\PRO\TABELA PARA DIVULGAÇÃO NO SITE\"/>
    </mc:Choice>
  </mc:AlternateContent>
  <xr:revisionPtr revIDLastSave="0" documentId="13_ncr:1_{C92FED44-4C8F-4DD6-A8E4-2231BE1E042F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9 (2)" sheetId="12" r:id="rId1"/>
    <sheet name="ETAPA 9" sheetId="11" r:id="rId2"/>
    <sheet name="ETAPA 8" sheetId="10" r:id="rId3"/>
    <sheet name="ETAPA 7" sheetId="9" r:id="rId4"/>
    <sheet name="ETAPA 06" sheetId="8" r:id="rId5"/>
    <sheet name="ETAPA 5" sheetId="7" r:id="rId6"/>
    <sheet name="ETAPA 4" sheetId="6" r:id="rId7"/>
    <sheet name="ETAPA 3" sheetId="5" r:id="rId8"/>
    <sheet name="ETAPA 2" sheetId="4" r:id="rId9"/>
    <sheet name="ETAPA 1" sheetId="3" r:id="rId10"/>
  </sheets>
  <definedNames>
    <definedName name="_xlnm._FilterDatabase" localSheetId="9" hidden="1">'ETAPA 1'!$K$49:$L$1046668</definedName>
    <definedName name="_xlnm._FilterDatabase" localSheetId="8" hidden="1">'ETAPA 2'!$K$49:$L$1046668</definedName>
    <definedName name="_xlnm._FilterDatabase" localSheetId="7" hidden="1">'ETAPA 3'!$K$49:$L$1046668</definedName>
    <definedName name="_xlnm._FilterDatabase" localSheetId="6" hidden="1">'ETAPA 4'!$K$49:$L$1046668</definedName>
    <definedName name="_xlnm._FilterDatabase" localSheetId="5" hidden="1">'ETAPA 5'!$K$49:$L$1046668</definedName>
    <definedName name="_xlnm._FilterDatabase" localSheetId="3" hidden="1">'ETAPA 7'!$K$49:$L$1046668</definedName>
    <definedName name="_xlnm._FilterDatabase" localSheetId="2" hidden="1">'ETAPA 8'!$K$49:$L$1046668</definedName>
    <definedName name="_xlnm._FilterDatabase" localSheetId="1" hidden="1">'ETAPA 9'!$K$49:$L$1046668</definedName>
    <definedName name="_xlnm._FilterDatabase" localSheetId="0" hidden="1">'ETAPA 9 (2)'!$K$49:$L$1046668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2" l="1"/>
  <c r="K52" i="12"/>
  <c r="J52" i="12"/>
  <c r="I1" i="12" s="1"/>
  <c r="L51" i="12"/>
  <c r="K51" i="12"/>
  <c r="J51" i="12"/>
  <c r="J50" i="12"/>
  <c r="J96" i="12" s="1" a="1"/>
  <c r="J96" i="12" s="1"/>
  <c r="L52" i="11"/>
  <c r="L50" i="11" s="1"/>
  <c r="L80" i="11" s="1" a="1"/>
  <c r="L80" i="11" s="1"/>
  <c r="K52" i="11"/>
  <c r="J52" i="11"/>
  <c r="I1" i="11" s="1"/>
  <c r="L51" i="11"/>
  <c r="K51" i="11"/>
  <c r="J51" i="11"/>
  <c r="J50" i="11"/>
  <c r="J97" i="11" s="1" a="1"/>
  <c r="J97" i="11" s="1"/>
  <c r="K1" i="11"/>
  <c r="L52" i="10"/>
  <c r="K52" i="10"/>
  <c r="J52" i="10"/>
  <c r="I1" i="10" s="1"/>
  <c r="L51" i="10"/>
  <c r="K51" i="10"/>
  <c r="J51" i="10"/>
  <c r="J50" i="10"/>
  <c r="J96" i="10" s="1" a="1"/>
  <c r="J96" i="10" s="1"/>
  <c r="L52" i="9"/>
  <c r="K52" i="9"/>
  <c r="K50" i="9" s="1"/>
  <c r="J52" i="9"/>
  <c r="I1" i="9" s="1"/>
  <c r="L51" i="9"/>
  <c r="K51" i="9"/>
  <c r="J51" i="9"/>
  <c r="L50" i="9"/>
  <c r="L97" i="9" s="1" a="1"/>
  <c r="L97" i="9" s="1"/>
  <c r="J50" i="9"/>
  <c r="J97" i="9" s="1" a="1"/>
  <c r="J97" i="9" s="1"/>
  <c r="K1" i="9"/>
  <c r="L52" i="7"/>
  <c r="K52" i="7"/>
  <c r="J52" i="7"/>
  <c r="L51" i="7"/>
  <c r="K51" i="7"/>
  <c r="J51" i="7"/>
  <c r="J50" i="7"/>
  <c r="I1" i="7"/>
  <c r="L52" i="6"/>
  <c r="L50" i="6" s="1"/>
  <c r="L97" i="6" s="1" a="1"/>
  <c r="L97" i="6" s="1"/>
  <c r="K52" i="6"/>
  <c r="K50" i="6" s="1"/>
  <c r="J52" i="6"/>
  <c r="I1" i="6" s="1"/>
  <c r="L51" i="6"/>
  <c r="K51" i="6"/>
  <c r="J51" i="6"/>
  <c r="J50" i="6"/>
  <c r="J97" i="6" s="1" a="1"/>
  <c r="J97" i="6" s="1"/>
  <c r="K1" i="6"/>
  <c r="L52" i="5"/>
  <c r="K1" i="5" s="1"/>
  <c r="K52" i="5"/>
  <c r="K50" i="5" s="1"/>
  <c r="J52" i="5"/>
  <c r="J50" i="5" s="1"/>
  <c r="L51" i="5"/>
  <c r="K51" i="5"/>
  <c r="J51" i="5"/>
  <c r="L50" i="5"/>
  <c r="L97" i="5" s="1" a="1"/>
  <c r="L97" i="5" s="1"/>
  <c r="L52" i="4"/>
  <c r="K52" i="4"/>
  <c r="J52" i="4"/>
  <c r="I1" i="4" s="1"/>
  <c r="L51" i="4"/>
  <c r="K51" i="4"/>
  <c r="J51" i="4"/>
  <c r="L52" i="3"/>
  <c r="K52" i="3"/>
  <c r="J52" i="3"/>
  <c r="J72" i="12" l="1" a="1"/>
  <c r="J72" i="12" s="1"/>
  <c r="J84" i="12" a="1"/>
  <c r="J84" i="12" s="1"/>
  <c r="J68" i="12" a="1"/>
  <c r="J68" i="12" s="1"/>
  <c r="J56" i="12" a="1"/>
  <c r="J56" i="12" s="1"/>
  <c r="J88" i="12" a="1"/>
  <c r="J88" i="12" s="1"/>
  <c r="J60" i="12" a="1"/>
  <c r="J60" i="12" s="1"/>
  <c r="J76" i="12" a="1"/>
  <c r="J76" i="12" s="1"/>
  <c r="J90" i="12" a="1"/>
  <c r="J90" i="12" s="1"/>
  <c r="J64" i="12" a="1"/>
  <c r="J64" i="12" s="1"/>
  <c r="J80" i="12" a="1"/>
  <c r="J80" i="12" s="1"/>
  <c r="J97" i="12" a="1"/>
  <c r="J97" i="12" s="1"/>
  <c r="J95" i="12" a="1"/>
  <c r="J95" i="12" s="1"/>
  <c r="J93" i="12" a="1"/>
  <c r="J93" i="12" s="1"/>
  <c r="J91" i="12" a="1"/>
  <c r="J91" i="12" s="1"/>
  <c r="J89" i="12" a="1"/>
  <c r="J89" i="12" s="1"/>
  <c r="J87" i="12" a="1"/>
  <c r="J87" i="12" s="1"/>
  <c r="J85" i="12" a="1"/>
  <c r="J85" i="12" s="1"/>
  <c r="J83" i="12" a="1"/>
  <c r="J83" i="12" s="1"/>
  <c r="J81" i="12" a="1"/>
  <c r="J81" i="12" s="1"/>
  <c r="J79" i="12" a="1"/>
  <c r="J79" i="12" s="1"/>
  <c r="J77" i="12" a="1"/>
  <c r="J77" i="12" s="1"/>
  <c r="J75" i="12" a="1"/>
  <c r="J75" i="12" s="1"/>
  <c r="J73" i="12" a="1"/>
  <c r="J73" i="12" s="1"/>
  <c r="J71" i="12" a="1"/>
  <c r="J71" i="12" s="1"/>
  <c r="J69" i="12" a="1"/>
  <c r="J69" i="12" s="1"/>
  <c r="J67" i="12" a="1"/>
  <c r="J67" i="12" s="1"/>
  <c r="J65" i="12" a="1"/>
  <c r="J65" i="12" s="1"/>
  <c r="J63" i="12" a="1"/>
  <c r="J63" i="12" s="1"/>
  <c r="J61" i="12" a="1"/>
  <c r="J61" i="12" s="1"/>
  <c r="J59" i="12" a="1"/>
  <c r="J59" i="12" s="1"/>
  <c r="J57" i="12" a="1"/>
  <c r="J57" i="12" s="1"/>
  <c r="J55" i="12" a="1"/>
  <c r="J55" i="12" s="1"/>
  <c r="J53" i="12" a="1"/>
  <c r="J53" i="12" s="1"/>
  <c r="J86" i="12" a="1"/>
  <c r="J86" i="12" s="1"/>
  <c r="J94" i="12" a="1"/>
  <c r="J94" i="12" s="1"/>
  <c r="L50" i="12"/>
  <c r="K1" i="12"/>
  <c r="J1" i="12"/>
  <c r="K50" i="12"/>
  <c r="J54" i="12" a="1"/>
  <c r="J54" i="12" s="1"/>
  <c r="J58" i="12" a="1"/>
  <c r="J58" i="12" s="1"/>
  <c r="J62" i="12" a="1"/>
  <c r="J62" i="12" s="1"/>
  <c r="J66" i="12" a="1"/>
  <c r="J66" i="12" s="1"/>
  <c r="J70" i="12" a="1"/>
  <c r="J70" i="12" s="1"/>
  <c r="J74" i="12" a="1"/>
  <c r="J74" i="12" s="1"/>
  <c r="J78" i="12" a="1"/>
  <c r="J78" i="12" s="1"/>
  <c r="J82" i="12" a="1"/>
  <c r="J82" i="12" s="1"/>
  <c r="J92" i="12" a="1"/>
  <c r="J92" i="12" s="1"/>
  <c r="J58" i="11" a="1"/>
  <c r="J58" i="11" s="1"/>
  <c r="J66" i="11" a="1"/>
  <c r="J66" i="11" s="1"/>
  <c r="J74" i="11" a="1"/>
  <c r="J74" i="11" s="1"/>
  <c r="J82" i="11" a="1"/>
  <c r="J82" i="11" s="1"/>
  <c r="J90" i="11" a="1"/>
  <c r="J90" i="11" s="1"/>
  <c r="J60" i="11" a="1"/>
  <c r="J60" i="11" s="1"/>
  <c r="J68" i="11" a="1"/>
  <c r="J68" i="11" s="1"/>
  <c r="J76" i="11" a="1"/>
  <c r="J76" i="11" s="1"/>
  <c r="J84" i="11" a="1"/>
  <c r="J84" i="11" s="1"/>
  <c r="J92" i="11" a="1"/>
  <c r="J92" i="11" s="1"/>
  <c r="J54" i="11" a="1"/>
  <c r="J54" i="11" s="1"/>
  <c r="J62" i="11" a="1"/>
  <c r="J62" i="11" s="1"/>
  <c r="J70" i="11" a="1"/>
  <c r="J70" i="11" s="1"/>
  <c r="J78" i="11" a="1"/>
  <c r="J78" i="11" s="1"/>
  <c r="J86" i="11" a="1"/>
  <c r="J86" i="11" s="1"/>
  <c r="J94" i="11" a="1"/>
  <c r="J94" i="11" s="1"/>
  <c r="J56" i="11" a="1"/>
  <c r="J56" i="11" s="1"/>
  <c r="J64" i="11" a="1"/>
  <c r="J64" i="11" s="1"/>
  <c r="J72" i="11" a="1"/>
  <c r="J72" i="11" s="1"/>
  <c r="J80" i="11" a="1"/>
  <c r="J80" i="11" s="1"/>
  <c r="J88" i="11" a="1"/>
  <c r="J88" i="11" s="1"/>
  <c r="J96" i="11" a="1"/>
  <c r="J96" i="11" s="1"/>
  <c r="L58" i="11" a="1"/>
  <c r="L58" i="11" s="1"/>
  <c r="L66" i="11" a="1"/>
  <c r="L66" i="11" s="1"/>
  <c r="L76" i="11" a="1"/>
  <c r="L76" i="11" s="1"/>
  <c r="L84" i="11" a="1"/>
  <c r="L84" i="11" s="1"/>
  <c r="L74" i="11" a="1"/>
  <c r="L74" i="11" s="1"/>
  <c r="L82" i="11" a="1"/>
  <c r="L82" i="11" s="1"/>
  <c r="L56" i="11" a="1"/>
  <c r="L56" i="11" s="1"/>
  <c r="L64" i="11" a="1"/>
  <c r="L64" i="11" s="1"/>
  <c r="L72" i="11" a="1"/>
  <c r="L72" i="11" s="1"/>
  <c r="L92" i="11" a="1"/>
  <c r="L92" i="11" s="1"/>
  <c r="L90" i="11" a="1"/>
  <c r="L90" i="11" s="1"/>
  <c r="L88" i="11" a="1"/>
  <c r="L88" i="11" s="1"/>
  <c r="L86" i="11" a="1"/>
  <c r="L86" i="11" s="1"/>
  <c r="L97" i="11" a="1"/>
  <c r="L97" i="11" s="1"/>
  <c r="L95" i="11" a="1"/>
  <c r="L95" i="11" s="1"/>
  <c r="L93" i="11" a="1"/>
  <c r="L93" i="11" s="1"/>
  <c r="L91" i="11" a="1"/>
  <c r="L91" i="11" s="1"/>
  <c r="L89" i="11" a="1"/>
  <c r="L89" i="11" s="1"/>
  <c r="L87" i="11" a="1"/>
  <c r="L87" i="11" s="1"/>
  <c r="L85" i="11" a="1"/>
  <c r="L85" i="11" s="1"/>
  <c r="L83" i="11" a="1"/>
  <c r="L83" i="11" s="1"/>
  <c r="L81" i="11" a="1"/>
  <c r="L81" i="11" s="1"/>
  <c r="L79" i="11" a="1"/>
  <c r="L79" i="11" s="1"/>
  <c r="L77" i="11" a="1"/>
  <c r="L77" i="11" s="1"/>
  <c r="L75" i="11" a="1"/>
  <c r="L75" i="11" s="1"/>
  <c r="L73" i="11" a="1"/>
  <c r="L73" i="11" s="1"/>
  <c r="L71" i="11" a="1"/>
  <c r="L71" i="11" s="1"/>
  <c r="L69" i="11" a="1"/>
  <c r="L69" i="11" s="1"/>
  <c r="L67" i="11" a="1"/>
  <c r="L67" i="11" s="1"/>
  <c r="L65" i="11" a="1"/>
  <c r="L65" i="11" s="1"/>
  <c r="L63" i="11" a="1"/>
  <c r="L63" i="11" s="1"/>
  <c r="L61" i="11" a="1"/>
  <c r="L61" i="11" s="1"/>
  <c r="L59" i="11" a="1"/>
  <c r="L59" i="11" s="1"/>
  <c r="L57" i="11" a="1"/>
  <c r="L57" i="11" s="1"/>
  <c r="L55" i="11" a="1"/>
  <c r="L55" i="11" s="1"/>
  <c r="L53" i="11" a="1"/>
  <c r="L53" i="11" s="1"/>
  <c r="L96" i="11" a="1"/>
  <c r="L96" i="11" s="1"/>
  <c r="L94" i="11" a="1"/>
  <c r="L94" i="11" s="1"/>
  <c r="L60" i="11" a="1"/>
  <c r="L60" i="11" s="1"/>
  <c r="L68" i="11" a="1"/>
  <c r="L68" i="11" s="1"/>
  <c r="K50" i="11"/>
  <c r="J1" i="11"/>
  <c r="L54" i="11" a="1"/>
  <c r="L54" i="11" s="1"/>
  <c r="L62" i="11" a="1"/>
  <c r="L62" i="11" s="1"/>
  <c r="L70" i="11" a="1"/>
  <c r="L70" i="11" s="1"/>
  <c r="L78" i="11" a="1"/>
  <c r="L78" i="11" s="1"/>
  <c r="J53" i="11" a="1"/>
  <c r="J53" i="11" s="1"/>
  <c r="J55" i="11" a="1"/>
  <c r="J55" i="11" s="1"/>
  <c r="J57" i="11" a="1"/>
  <c r="J57" i="11" s="1"/>
  <c r="J59" i="11" a="1"/>
  <c r="J59" i="11" s="1"/>
  <c r="J61" i="11" a="1"/>
  <c r="J61" i="11" s="1"/>
  <c r="J63" i="11" a="1"/>
  <c r="J63" i="11" s="1"/>
  <c r="J65" i="11" a="1"/>
  <c r="J65" i="11" s="1"/>
  <c r="J67" i="11" a="1"/>
  <c r="J67" i="11" s="1"/>
  <c r="J69" i="11" a="1"/>
  <c r="J69" i="11" s="1"/>
  <c r="J71" i="11" a="1"/>
  <c r="J71" i="11" s="1"/>
  <c r="J73" i="11" a="1"/>
  <c r="J73" i="11" s="1"/>
  <c r="J75" i="11" a="1"/>
  <c r="J75" i="11" s="1"/>
  <c r="J77" i="11" a="1"/>
  <c r="J77" i="11" s="1"/>
  <c r="J79" i="11" a="1"/>
  <c r="J79" i="11" s="1"/>
  <c r="J81" i="11" a="1"/>
  <c r="J81" i="11" s="1"/>
  <c r="J83" i="11" a="1"/>
  <c r="J83" i="11" s="1"/>
  <c r="J85" i="11" a="1"/>
  <c r="J85" i="11" s="1"/>
  <c r="J87" i="11" a="1"/>
  <c r="J87" i="11" s="1"/>
  <c r="J89" i="11" a="1"/>
  <c r="J89" i="11" s="1"/>
  <c r="J91" i="11" a="1"/>
  <c r="J91" i="11" s="1"/>
  <c r="J93" i="11" a="1"/>
  <c r="J93" i="11" s="1"/>
  <c r="J95" i="11" a="1"/>
  <c r="J95" i="11" s="1"/>
  <c r="J56" i="10" a="1"/>
  <c r="J56" i="10" s="1"/>
  <c r="J64" i="10" a="1"/>
  <c r="J64" i="10" s="1"/>
  <c r="J72" i="10" a="1"/>
  <c r="J72" i="10" s="1"/>
  <c r="J80" i="10" a="1"/>
  <c r="J80" i="10" s="1"/>
  <c r="J88" i="10" a="1"/>
  <c r="J88" i="10" s="1"/>
  <c r="J58" i="10" a="1"/>
  <c r="J58" i="10" s="1"/>
  <c r="J66" i="10" a="1"/>
  <c r="J66" i="10" s="1"/>
  <c r="J74" i="10" a="1"/>
  <c r="J74" i="10" s="1"/>
  <c r="J82" i="10" a="1"/>
  <c r="J82" i="10" s="1"/>
  <c r="J90" i="10" a="1"/>
  <c r="J90" i="10" s="1"/>
  <c r="J60" i="10" a="1"/>
  <c r="J60" i="10" s="1"/>
  <c r="J76" i="10" a="1"/>
  <c r="J76" i="10" s="1"/>
  <c r="J94" i="10" a="1"/>
  <c r="J94" i="10" s="1"/>
  <c r="J68" i="10" a="1"/>
  <c r="J68" i="10" s="1"/>
  <c r="J84" i="10" a="1"/>
  <c r="J84" i="10" s="1"/>
  <c r="J54" i="10" a="1"/>
  <c r="J54" i="10" s="1"/>
  <c r="J62" i="10" a="1"/>
  <c r="J62" i="10" s="1"/>
  <c r="J70" i="10" a="1"/>
  <c r="J70" i="10" s="1"/>
  <c r="J78" i="10" a="1"/>
  <c r="J78" i="10" s="1"/>
  <c r="J86" i="10" a="1"/>
  <c r="J86" i="10" s="1"/>
  <c r="K50" i="10"/>
  <c r="J1" i="10"/>
  <c r="L50" i="10"/>
  <c r="K1" i="10"/>
  <c r="J97" i="10" a="1"/>
  <c r="J97" i="10" s="1"/>
  <c r="J95" i="10" a="1"/>
  <c r="J95" i="10" s="1"/>
  <c r="J93" i="10" a="1"/>
  <c r="J93" i="10" s="1"/>
  <c r="J91" i="10" a="1"/>
  <c r="J91" i="10" s="1"/>
  <c r="J89" i="10" a="1"/>
  <c r="J89" i="10" s="1"/>
  <c r="J87" i="10" a="1"/>
  <c r="J87" i="10" s="1"/>
  <c r="J85" i="10" a="1"/>
  <c r="J85" i="10" s="1"/>
  <c r="J83" i="10" a="1"/>
  <c r="J83" i="10" s="1"/>
  <c r="J81" i="10" a="1"/>
  <c r="J81" i="10" s="1"/>
  <c r="J79" i="10" a="1"/>
  <c r="J79" i="10" s="1"/>
  <c r="J77" i="10" a="1"/>
  <c r="J77" i="10" s="1"/>
  <c r="J75" i="10" a="1"/>
  <c r="J75" i="10" s="1"/>
  <c r="J73" i="10" a="1"/>
  <c r="J73" i="10" s="1"/>
  <c r="J71" i="10" a="1"/>
  <c r="J71" i="10" s="1"/>
  <c r="J69" i="10" a="1"/>
  <c r="J69" i="10" s="1"/>
  <c r="J67" i="10" a="1"/>
  <c r="J67" i="10" s="1"/>
  <c r="J65" i="10" a="1"/>
  <c r="J65" i="10" s="1"/>
  <c r="J63" i="10" a="1"/>
  <c r="J63" i="10" s="1"/>
  <c r="J61" i="10" a="1"/>
  <c r="J61" i="10" s="1"/>
  <c r="J59" i="10" a="1"/>
  <c r="J59" i="10" s="1"/>
  <c r="J57" i="10" a="1"/>
  <c r="J57" i="10" s="1"/>
  <c r="J55" i="10" a="1"/>
  <c r="J55" i="10" s="1"/>
  <c r="J53" i="10" a="1"/>
  <c r="J53" i="10" s="1"/>
  <c r="J92" i="10" a="1"/>
  <c r="J92" i="10" s="1"/>
  <c r="L54" i="9" a="1"/>
  <c r="L54" i="9" s="1"/>
  <c r="L62" i="9" a="1"/>
  <c r="L62" i="9" s="1"/>
  <c r="L74" i="9" a="1"/>
  <c r="L74" i="9" s="1"/>
  <c r="L90" i="9" a="1"/>
  <c r="L90" i="9" s="1"/>
  <c r="J56" i="9" a="1"/>
  <c r="J56" i="9" s="1"/>
  <c r="J60" i="9" a="1"/>
  <c r="J60" i="9" s="1"/>
  <c r="J64" i="9" a="1"/>
  <c r="J64" i="9" s="1"/>
  <c r="J68" i="9" a="1"/>
  <c r="J68" i="9" s="1"/>
  <c r="J72" i="9" a="1"/>
  <c r="J72" i="9" s="1"/>
  <c r="J76" i="9" a="1"/>
  <c r="J76" i="9" s="1"/>
  <c r="J80" i="9" a="1"/>
  <c r="J80" i="9" s="1"/>
  <c r="J84" i="9" a="1"/>
  <c r="J84" i="9" s="1"/>
  <c r="J88" i="9" a="1"/>
  <c r="J88" i="9" s="1"/>
  <c r="J92" i="9" a="1"/>
  <c r="J92" i="9" s="1"/>
  <c r="J96" i="9" a="1"/>
  <c r="J96" i="9" s="1"/>
  <c r="J54" i="9" a="1"/>
  <c r="J54" i="9" s="1"/>
  <c r="J58" i="9" a="1"/>
  <c r="J58" i="9" s="1"/>
  <c r="J62" i="9" a="1"/>
  <c r="J62" i="9" s="1"/>
  <c r="J66" i="9" a="1"/>
  <c r="J66" i="9" s="1"/>
  <c r="J70" i="9" a="1"/>
  <c r="J70" i="9" s="1"/>
  <c r="J74" i="9" a="1"/>
  <c r="J74" i="9" s="1"/>
  <c r="J78" i="9" a="1"/>
  <c r="J78" i="9" s="1"/>
  <c r="J82" i="9" a="1"/>
  <c r="J82" i="9" s="1"/>
  <c r="J86" i="9" a="1"/>
  <c r="J86" i="9" s="1"/>
  <c r="J90" i="9" a="1"/>
  <c r="J90" i="9" s="1"/>
  <c r="J94" i="9" a="1"/>
  <c r="J94" i="9" s="1"/>
  <c r="L58" i="9" a="1"/>
  <c r="L58" i="9" s="1"/>
  <c r="L66" i="9" a="1"/>
  <c r="L66" i="9" s="1"/>
  <c r="L70" i="9" a="1"/>
  <c r="L70" i="9" s="1"/>
  <c r="L78" i="9" a="1"/>
  <c r="L78" i="9" s="1"/>
  <c r="L82" i="9" a="1"/>
  <c r="L82" i="9" s="1"/>
  <c r="L86" i="9" a="1"/>
  <c r="L86" i="9" s="1"/>
  <c r="L94" i="9" a="1"/>
  <c r="L94" i="9" s="1"/>
  <c r="L56" i="9" a="1"/>
  <c r="L56" i="9" s="1"/>
  <c r="L60" i="9" a="1"/>
  <c r="L60" i="9" s="1"/>
  <c r="L64" i="9" a="1"/>
  <c r="L64" i="9" s="1"/>
  <c r="L68" i="9" a="1"/>
  <c r="L68" i="9" s="1"/>
  <c r="L72" i="9" a="1"/>
  <c r="L72" i="9" s="1"/>
  <c r="L76" i="9" a="1"/>
  <c r="L76" i="9" s="1"/>
  <c r="L80" i="9" a="1"/>
  <c r="L80" i="9" s="1"/>
  <c r="L84" i="9" a="1"/>
  <c r="L84" i="9" s="1"/>
  <c r="L88" i="9" a="1"/>
  <c r="L88" i="9" s="1"/>
  <c r="L92" i="9" a="1"/>
  <c r="L92" i="9" s="1"/>
  <c r="L96" i="9" a="1"/>
  <c r="L96" i="9" s="1"/>
  <c r="K93" i="9" a="1"/>
  <c r="K93" i="9" s="1"/>
  <c r="K91" i="9" a="1"/>
  <c r="K91" i="9" s="1"/>
  <c r="K87" i="9" a="1"/>
  <c r="K87" i="9" s="1"/>
  <c r="K81" i="9" a="1"/>
  <c r="K81" i="9" s="1"/>
  <c r="K79" i="9" a="1"/>
  <c r="K79" i="9" s="1"/>
  <c r="K75" i="9" a="1"/>
  <c r="K75" i="9" s="1"/>
  <c r="K69" i="9" a="1"/>
  <c r="K69" i="9" s="1"/>
  <c r="K65" i="9" a="1"/>
  <c r="K65" i="9" s="1"/>
  <c r="K57" i="9" a="1"/>
  <c r="K57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89" i="9" a="1"/>
  <c r="K89" i="9" s="1"/>
  <c r="K83" i="9" a="1"/>
  <c r="K83" i="9" s="1"/>
  <c r="K77" i="9" a="1"/>
  <c r="K77" i="9" s="1"/>
  <c r="K71" i="9" a="1"/>
  <c r="K71" i="9" s="1"/>
  <c r="K61" i="9" a="1"/>
  <c r="K61" i="9" s="1"/>
  <c r="K55" i="9" a="1"/>
  <c r="K55" i="9" s="1"/>
  <c r="K97" i="9" a="1"/>
  <c r="K97" i="9" s="1"/>
  <c r="K95" i="9" a="1"/>
  <c r="K95" i="9" s="1"/>
  <c r="K85" i="9" a="1"/>
  <c r="K85" i="9" s="1"/>
  <c r="K73" i="9" a="1"/>
  <c r="K73" i="9" s="1"/>
  <c r="K67" i="9" a="1"/>
  <c r="K67" i="9" s="1"/>
  <c r="K63" i="9" a="1"/>
  <c r="K63" i="9" s="1"/>
  <c r="K59" i="9" a="1"/>
  <c r="K59" i="9" s="1"/>
  <c r="K53" i="9" a="1"/>
  <c r="K53" i="9" s="1"/>
  <c r="J1" i="9"/>
  <c r="J53" i="9" a="1"/>
  <c r="J53" i="9" s="1"/>
  <c r="L53" i="9" a="1"/>
  <c r="L53" i="9" s="1"/>
  <c r="J55" i="9" a="1"/>
  <c r="J55" i="9" s="1"/>
  <c r="L55" i="9" a="1"/>
  <c r="L55" i="9" s="1"/>
  <c r="J57" i="9" a="1"/>
  <c r="J57" i="9" s="1"/>
  <c r="L57" i="9" a="1"/>
  <c r="L57" i="9" s="1"/>
  <c r="J59" i="9" a="1"/>
  <c r="J59" i="9" s="1"/>
  <c r="L59" i="9" a="1"/>
  <c r="L59" i="9" s="1"/>
  <c r="J61" i="9" a="1"/>
  <c r="J61" i="9" s="1"/>
  <c r="L61" i="9" a="1"/>
  <c r="L61" i="9" s="1"/>
  <c r="J63" i="9" a="1"/>
  <c r="J63" i="9" s="1"/>
  <c r="L63" i="9" a="1"/>
  <c r="L63" i="9" s="1"/>
  <c r="J65" i="9" a="1"/>
  <c r="J65" i="9" s="1"/>
  <c r="L65" i="9" a="1"/>
  <c r="L65" i="9" s="1"/>
  <c r="J67" i="9" a="1"/>
  <c r="J67" i="9" s="1"/>
  <c r="L67" i="9" a="1"/>
  <c r="L67" i="9" s="1"/>
  <c r="J69" i="9" a="1"/>
  <c r="J69" i="9" s="1"/>
  <c r="L69" i="9" a="1"/>
  <c r="L69" i="9" s="1"/>
  <c r="J71" i="9" a="1"/>
  <c r="J71" i="9" s="1"/>
  <c r="L71" i="9" a="1"/>
  <c r="L71" i="9" s="1"/>
  <c r="J73" i="9" a="1"/>
  <c r="J73" i="9" s="1"/>
  <c r="L73" i="9" a="1"/>
  <c r="L73" i="9" s="1"/>
  <c r="J75" i="9" a="1"/>
  <c r="J75" i="9" s="1"/>
  <c r="L75" i="9" a="1"/>
  <c r="L75" i="9" s="1"/>
  <c r="J77" i="9" a="1"/>
  <c r="J77" i="9" s="1"/>
  <c r="L77" i="9" a="1"/>
  <c r="L77" i="9" s="1"/>
  <c r="J79" i="9" a="1"/>
  <c r="J79" i="9" s="1"/>
  <c r="L79" i="9" a="1"/>
  <c r="L79" i="9" s="1"/>
  <c r="J81" i="9" a="1"/>
  <c r="J81" i="9" s="1"/>
  <c r="L81" i="9" a="1"/>
  <c r="L81" i="9" s="1"/>
  <c r="J83" i="9" a="1"/>
  <c r="J83" i="9" s="1"/>
  <c r="L83" i="9" a="1"/>
  <c r="L83" i="9" s="1"/>
  <c r="J85" i="9" a="1"/>
  <c r="J85" i="9" s="1"/>
  <c r="L85" i="9" a="1"/>
  <c r="L85" i="9" s="1"/>
  <c r="J87" i="9" a="1"/>
  <c r="J87" i="9" s="1"/>
  <c r="L87" i="9" a="1"/>
  <c r="L87" i="9" s="1"/>
  <c r="J89" i="9" a="1"/>
  <c r="J89" i="9" s="1"/>
  <c r="L89" i="9" a="1"/>
  <c r="L89" i="9" s="1"/>
  <c r="J91" i="9" a="1"/>
  <c r="J91" i="9" s="1"/>
  <c r="L91" i="9" a="1"/>
  <c r="L91" i="9" s="1"/>
  <c r="J93" i="9" a="1"/>
  <c r="J93" i="9" s="1"/>
  <c r="L93" i="9" a="1"/>
  <c r="L93" i="9" s="1"/>
  <c r="J95" i="9" a="1"/>
  <c r="J95" i="9" s="1"/>
  <c r="L95" i="9" a="1"/>
  <c r="L95" i="9" s="1"/>
  <c r="J97" i="7" a="1"/>
  <c r="J97" i="7" s="1"/>
  <c r="J95" i="7" a="1"/>
  <c r="J95" i="7" s="1"/>
  <c r="J93" i="7" a="1"/>
  <c r="J93" i="7" s="1"/>
  <c r="J91" i="7" a="1"/>
  <c r="J91" i="7" s="1"/>
  <c r="J89" i="7" a="1"/>
  <c r="J89" i="7" s="1"/>
  <c r="J87" i="7" a="1"/>
  <c r="J87" i="7" s="1"/>
  <c r="J85" i="7" a="1"/>
  <c r="J85" i="7" s="1"/>
  <c r="J83" i="7" a="1"/>
  <c r="J83" i="7" s="1"/>
  <c r="J81" i="7" a="1"/>
  <c r="J81" i="7" s="1"/>
  <c r="J79" i="7" a="1"/>
  <c r="J79" i="7" s="1"/>
  <c r="J77" i="7" a="1"/>
  <c r="J77" i="7" s="1"/>
  <c r="J75" i="7" a="1"/>
  <c r="J75" i="7" s="1"/>
  <c r="J73" i="7" a="1"/>
  <c r="J73" i="7" s="1"/>
  <c r="J71" i="7" a="1"/>
  <c r="J71" i="7" s="1"/>
  <c r="J69" i="7" a="1"/>
  <c r="J69" i="7" s="1"/>
  <c r="J67" i="7" a="1"/>
  <c r="J67" i="7" s="1"/>
  <c r="J65" i="7" a="1"/>
  <c r="J65" i="7" s="1"/>
  <c r="J63" i="7" a="1"/>
  <c r="J63" i="7" s="1"/>
  <c r="J61" i="7" a="1"/>
  <c r="J61" i="7" s="1"/>
  <c r="J59" i="7" a="1"/>
  <c r="J59" i="7" s="1"/>
  <c r="J57" i="7" a="1"/>
  <c r="J57" i="7" s="1"/>
  <c r="J55" i="7" a="1"/>
  <c r="J55" i="7" s="1"/>
  <c r="J53" i="7" a="1"/>
  <c r="J53" i="7" s="1"/>
  <c r="J96" i="7" a="1"/>
  <c r="J96" i="7" s="1"/>
  <c r="J54" i="7" a="1"/>
  <c r="J54" i="7" s="1"/>
  <c r="J66" i="7" a="1"/>
  <c r="J66" i="7" s="1"/>
  <c r="J74" i="7" a="1"/>
  <c r="J74" i="7" s="1"/>
  <c r="J82" i="7" a="1"/>
  <c r="J82" i="7" s="1"/>
  <c r="J94" i="7" a="1"/>
  <c r="J94" i="7" s="1"/>
  <c r="L50" i="7"/>
  <c r="K1" i="7"/>
  <c r="J92" i="7" a="1"/>
  <c r="J92" i="7" s="1"/>
  <c r="K50" i="7"/>
  <c r="J1" i="7"/>
  <c r="J58" i="7" a="1"/>
  <c r="J58" i="7" s="1"/>
  <c r="J62" i="7" a="1"/>
  <c r="J62" i="7" s="1"/>
  <c r="J70" i="7" a="1"/>
  <c r="J70" i="7" s="1"/>
  <c r="J78" i="7" a="1"/>
  <c r="J78" i="7" s="1"/>
  <c r="J86" i="7" a="1"/>
  <c r="J86" i="7" s="1"/>
  <c r="J56" i="7" a="1"/>
  <c r="J56" i="7" s="1"/>
  <c r="J60" i="7" a="1"/>
  <c r="J60" i="7" s="1"/>
  <c r="J64" i="7" a="1"/>
  <c r="J64" i="7" s="1"/>
  <c r="J68" i="7" a="1"/>
  <c r="J68" i="7" s="1"/>
  <c r="J72" i="7" a="1"/>
  <c r="J72" i="7" s="1"/>
  <c r="J76" i="7" a="1"/>
  <c r="J76" i="7" s="1"/>
  <c r="J80" i="7" a="1"/>
  <c r="J80" i="7" s="1"/>
  <c r="J84" i="7" a="1"/>
  <c r="J84" i="7" s="1"/>
  <c r="J88" i="7" a="1"/>
  <c r="J88" i="7" s="1"/>
  <c r="J90" i="7" a="1"/>
  <c r="J90" i="7" s="1"/>
  <c r="L54" i="6" a="1"/>
  <c r="L54" i="6" s="1"/>
  <c r="L62" i="6" a="1"/>
  <c r="L62" i="6" s="1"/>
  <c r="L70" i="6" a="1"/>
  <c r="L70" i="6" s="1"/>
  <c r="L78" i="6" a="1"/>
  <c r="L78" i="6" s="1"/>
  <c r="L82" i="6" a="1"/>
  <c r="L82" i="6" s="1"/>
  <c r="L90" i="6" a="1"/>
  <c r="L90" i="6" s="1"/>
  <c r="L94" i="6" a="1"/>
  <c r="L94" i="6" s="1"/>
  <c r="J56" i="6" a="1"/>
  <c r="J56" i="6" s="1"/>
  <c r="J60" i="6" a="1"/>
  <c r="J60" i="6" s="1"/>
  <c r="J64" i="6" a="1"/>
  <c r="J64" i="6" s="1"/>
  <c r="J68" i="6" a="1"/>
  <c r="J68" i="6" s="1"/>
  <c r="J72" i="6" a="1"/>
  <c r="J72" i="6" s="1"/>
  <c r="J76" i="6" a="1"/>
  <c r="J76" i="6" s="1"/>
  <c r="J80" i="6" a="1"/>
  <c r="J80" i="6" s="1"/>
  <c r="J84" i="6" a="1"/>
  <c r="J84" i="6" s="1"/>
  <c r="J88" i="6" a="1"/>
  <c r="J88" i="6" s="1"/>
  <c r="J92" i="6" a="1"/>
  <c r="J92" i="6" s="1"/>
  <c r="J96" i="6" a="1"/>
  <c r="J96" i="6" s="1"/>
  <c r="J54" i="6" a="1"/>
  <c r="J54" i="6" s="1"/>
  <c r="J58" i="6" a="1"/>
  <c r="J58" i="6" s="1"/>
  <c r="J62" i="6" a="1"/>
  <c r="J62" i="6" s="1"/>
  <c r="J66" i="6" a="1"/>
  <c r="J66" i="6" s="1"/>
  <c r="J70" i="6" a="1"/>
  <c r="J70" i="6" s="1"/>
  <c r="J74" i="6" a="1"/>
  <c r="J74" i="6" s="1"/>
  <c r="J78" i="6" a="1"/>
  <c r="J78" i="6" s="1"/>
  <c r="J82" i="6" a="1"/>
  <c r="J82" i="6" s="1"/>
  <c r="J86" i="6" a="1"/>
  <c r="J86" i="6" s="1"/>
  <c r="J90" i="6" a="1"/>
  <c r="J90" i="6" s="1"/>
  <c r="J94" i="6" a="1"/>
  <c r="J94" i="6" s="1"/>
  <c r="L58" i="6" a="1"/>
  <c r="L58" i="6" s="1"/>
  <c r="L66" i="6" a="1"/>
  <c r="L66" i="6" s="1"/>
  <c r="L74" i="6" a="1"/>
  <c r="L74" i="6" s="1"/>
  <c r="L86" i="6" a="1"/>
  <c r="L86" i="6" s="1"/>
  <c r="L56" i="6" a="1"/>
  <c r="L56" i="6" s="1"/>
  <c r="L60" i="6" a="1"/>
  <c r="L60" i="6" s="1"/>
  <c r="L64" i="6" a="1"/>
  <c r="L64" i="6" s="1"/>
  <c r="L68" i="6" a="1"/>
  <c r="L68" i="6" s="1"/>
  <c r="L72" i="6" a="1"/>
  <c r="L72" i="6" s="1"/>
  <c r="L76" i="6" a="1"/>
  <c r="L76" i="6" s="1"/>
  <c r="L80" i="6" a="1"/>
  <c r="L80" i="6" s="1"/>
  <c r="L84" i="6" a="1"/>
  <c r="L84" i="6" s="1"/>
  <c r="L88" i="6" a="1"/>
  <c r="L88" i="6" s="1"/>
  <c r="L92" i="6" a="1"/>
  <c r="L92" i="6" s="1"/>
  <c r="L96" i="6" a="1"/>
  <c r="L96" i="6" s="1"/>
  <c r="K93" i="6" a="1"/>
  <c r="K93" i="6" s="1"/>
  <c r="K85" i="6" a="1"/>
  <c r="K85" i="6" s="1"/>
  <c r="K79" i="6" a="1"/>
  <c r="K79" i="6" s="1"/>
  <c r="K75" i="6" a="1"/>
  <c r="K75" i="6" s="1"/>
  <c r="K67" i="6" a="1"/>
  <c r="K67" i="6" s="1"/>
  <c r="K63" i="6" a="1"/>
  <c r="K63" i="6" s="1"/>
  <c r="K59" i="6" a="1"/>
  <c r="K59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89" i="6" a="1"/>
  <c r="K89" i="6" s="1"/>
  <c r="K87" i="6" a="1"/>
  <c r="K87" i="6" s="1"/>
  <c r="K81" i="6" a="1"/>
  <c r="K81" i="6" s="1"/>
  <c r="K73" i="6" a="1"/>
  <c r="K73" i="6" s="1"/>
  <c r="K69" i="6" a="1"/>
  <c r="K69" i="6" s="1"/>
  <c r="K61" i="6" a="1"/>
  <c r="K61" i="6" s="1"/>
  <c r="K55" i="6" a="1"/>
  <c r="K55" i="6" s="1"/>
  <c r="K97" i="6" a="1"/>
  <c r="K97" i="6" s="1"/>
  <c r="K95" i="6" a="1"/>
  <c r="K95" i="6" s="1"/>
  <c r="K91" i="6" a="1"/>
  <c r="K91" i="6" s="1"/>
  <c r="K83" i="6" a="1"/>
  <c r="K83" i="6" s="1"/>
  <c r="K77" i="6" a="1"/>
  <c r="K77" i="6" s="1"/>
  <c r="K71" i="6" a="1"/>
  <c r="K71" i="6" s="1"/>
  <c r="K65" i="6" a="1"/>
  <c r="K65" i="6" s="1"/>
  <c r="K57" i="6" a="1"/>
  <c r="K57" i="6" s="1"/>
  <c r="K53" i="6" a="1"/>
  <c r="K53" i="6" s="1"/>
  <c r="J1" i="6"/>
  <c r="J53" i="6" a="1"/>
  <c r="J53" i="6" s="1"/>
  <c r="L53" i="6" a="1"/>
  <c r="L53" i="6" s="1"/>
  <c r="J55" i="6" a="1"/>
  <c r="J55" i="6" s="1"/>
  <c r="L55" i="6" a="1"/>
  <c r="L55" i="6" s="1"/>
  <c r="J57" i="6" a="1"/>
  <c r="J57" i="6" s="1"/>
  <c r="L57" i="6" a="1"/>
  <c r="L57" i="6" s="1"/>
  <c r="J59" i="6" a="1"/>
  <c r="J59" i="6" s="1"/>
  <c r="L59" i="6" a="1"/>
  <c r="L59" i="6" s="1"/>
  <c r="J61" i="6" a="1"/>
  <c r="J61" i="6" s="1"/>
  <c r="L61" i="6" a="1"/>
  <c r="L61" i="6" s="1"/>
  <c r="J63" i="6" a="1"/>
  <c r="J63" i="6" s="1"/>
  <c r="L63" i="6" a="1"/>
  <c r="L63" i="6" s="1"/>
  <c r="J65" i="6" a="1"/>
  <c r="J65" i="6" s="1"/>
  <c r="L65" i="6" a="1"/>
  <c r="L65" i="6" s="1"/>
  <c r="J67" i="6" a="1"/>
  <c r="J67" i="6" s="1"/>
  <c r="L67" i="6" a="1"/>
  <c r="L67" i="6" s="1"/>
  <c r="J69" i="6" a="1"/>
  <c r="J69" i="6" s="1"/>
  <c r="L69" i="6" a="1"/>
  <c r="L69" i="6" s="1"/>
  <c r="J71" i="6" a="1"/>
  <c r="J71" i="6" s="1"/>
  <c r="L71" i="6" a="1"/>
  <c r="L71" i="6" s="1"/>
  <c r="J73" i="6" a="1"/>
  <c r="J73" i="6" s="1"/>
  <c r="L73" i="6" a="1"/>
  <c r="L73" i="6" s="1"/>
  <c r="J75" i="6" a="1"/>
  <c r="J75" i="6" s="1"/>
  <c r="L75" i="6" a="1"/>
  <c r="L75" i="6" s="1"/>
  <c r="J77" i="6" a="1"/>
  <c r="J77" i="6" s="1"/>
  <c r="L77" i="6" a="1"/>
  <c r="L77" i="6" s="1"/>
  <c r="J79" i="6" a="1"/>
  <c r="J79" i="6" s="1"/>
  <c r="L79" i="6" a="1"/>
  <c r="L79" i="6" s="1"/>
  <c r="J81" i="6" a="1"/>
  <c r="J81" i="6" s="1"/>
  <c r="L81" i="6" a="1"/>
  <c r="L81" i="6" s="1"/>
  <c r="J83" i="6" a="1"/>
  <c r="J83" i="6" s="1"/>
  <c r="L83" i="6" a="1"/>
  <c r="L83" i="6" s="1"/>
  <c r="J85" i="6" a="1"/>
  <c r="J85" i="6" s="1"/>
  <c r="L85" i="6" a="1"/>
  <c r="L85" i="6" s="1"/>
  <c r="J87" i="6" a="1"/>
  <c r="J87" i="6" s="1"/>
  <c r="L87" i="6" a="1"/>
  <c r="L87" i="6" s="1"/>
  <c r="J89" i="6" a="1"/>
  <c r="J89" i="6" s="1"/>
  <c r="L89" i="6" a="1"/>
  <c r="L89" i="6" s="1"/>
  <c r="J91" i="6" a="1"/>
  <c r="J91" i="6" s="1"/>
  <c r="L91" i="6" a="1"/>
  <c r="L91" i="6" s="1"/>
  <c r="J93" i="6" a="1"/>
  <c r="J93" i="6" s="1"/>
  <c r="L93" i="6" a="1"/>
  <c r="L93" i="6" s="1"/>
  <c r="J95" i="6" a="1"/>
  <c r="J95" i="6" s="1"/>
  <c r="L95" i="6" a="1"/>
  <c r="L95" i="6" s="1"/>
  <c r="J97" i="5" a="1"/>
  <c r="J97" i="5" s="1"/>
  <c r="J81" i="5" a="1"/>
  <c r="J81" i="5" s="1"/>
  <c r="J79" i="5" a="1"/>
  <c r="J79" i="5" s="1"/>
  <c r="J77" i="5" a="1"/>
  <c r="J77" i="5" s="1"/>
  <c r="J75" i="5" a="1"/>
  <c r="J75" i="5" s="1"/>
  <c r="J73" i="5" a="1"/>
  <c r="J73" i="5" s="1"/>
  <c r="J71" i="5" a="1"/>
  <c r="J71" i="5" s="1"/>
  <c r="J69" i="5" a="1"/>
  <c r="J69" i="5" s="1"/>
  <c r="J67" i="5" a="1"/>
  <c r="J67" i="5" s="1"/>
  <c r="J65" i="5" a="1"/>
  <c r="J65" i="5" s="1"/>
  <c r="J63" i="5" a="1"/>
  <c r="J63" i="5" s="1"/>
  <c r="J61" i="5" a="1"/>
  <c r="J61" i="5" s="1"/>
  <c r="J59" i="5" a="1"/>
  <c r="J59" i="5" s="1"/>
  <c r="J57" i="5" a="1"/>
  <c r="J57" i="5" s="1"/>
  <c r="J55" i="5" a="1"/>
  <c r="J55" i="5" s="1"/>
  <c r="J53" i="5" a="1"/>
  <c r="J53" i="5" s="1"/>
  <c r="J80" i="5" a="1"/>
  <c r="J80" i="5" s="1"/>
  <c r="J78" i="5" a="1"/>
  <c r="J78" i="5" s="1"/>
  <c r="J76" i="5" a="1"/>
  <c r="J76" i="5" s="1"/>
  <c r="J74" i="5" a="1"/>
  <c r="J74" i="5" s="1"/>
  <c r="J72" i="5" a="1"/>
  <c r="J72" i="5" s="1"/>
  <c r="J68" i="5" a="1"/>
  <c r="J68" i="5" s="1"/>
  <c r="J66" i="5" a="1"/>
  <c r="J66" i="5" s="1"/>
  <c r="J62" i="5" a="1"/>
  <c r="J62" i="5" s="1"/>
  <c r="J58" i="5" a="1"/>
  <c r="J58" i="5" s="1"/>
  <c r="J54" i="5" a="1"/>
  <c r="J54" i="5" s="1"/>
  <c r="J94" i="5" a="1"/>
  <c r="J94" i="5" s="1"/>
  <c r="J90" i="5" a="1"/>
  <c r="J90" i="5" s="1"/>
  <c r="J86" i="5" a="1"/>
  <c r="J86" i="5" s="1"/>
  <c r="J82" i="5" a="1"/>
  <c r="J82" i="5" s="1"/>
  <c r="J96" i="5" a="1"/>
  <c r="J96" i="5" s="1"/>
  <c r="J92" i="5" a="1"/>
  <c r="J92" i="5" s="1"/>
  <c r="J88" i="5" a="1"/>
  <c r="J88" i="5" s="1"/>
  <c r="J84" i="5" a="1"/>
  <c r="J84" i="5" s="1"/>
  <c r="J70" i="5" a="1"/>
  <c r="J70" i="5" s="1"/>
  <c r="J64" i="5" a="1"/>
  <c r="J64" i="5" s="1"/>
  <c r="J60" i="5" a="1"/>
  <c r="J60" i="5" s="1"/>
  <c r="J56" i="5" a="1"/>
  <c r="J56" i="5" s="1"/>
  <c r="I1" i="5"/>
  <c r="L53" i="5" a="1"/>
  <c r="L53" i="5" s="1"/>
  <c r="L57" i="5" a="1"/>
  <c r="L57" i="5" s="1"/>
  <c r="L63" i="5" a="1"/>
  <c r="L63" i="5" s="1"/>
  <c r="L82" i="5" a="1"/>
  <c r="L82" i="5" s="1"/>
  <c r="L54" i="5" a="1"/>
  <c r="L54" i="5" s="1"/>
  <c r="L56" i="5" a="1"/>
  <c r="L56" i="5" s="1"/>
  <c r="L58" i="5" a="1"/>
  <c r="L58" i="5" s="1"/>
  <c r="L60" i="5" a="1"/>
  <c r="L60" i="5" s="1"/>
  <c r="L62" i="5" a="1"/>
  <c r="L62" i="5" s="1"/>
  <c r="L64" i="5" a="1"/>
  <c r="L64" i="5" s="1"/>
  <c r="L66" i="5" a="1"/>
  <c r="L66" i="5" s="1"/>
  <c r="L68" i="5" a="1"/>
  <c r="L68" i="5" s="1"/>
  <c r="L70" i="5" a="1"/>
  <c r="L70" i="5" s="1"/>
  <c r="L72" i="5" a="1"/>
  <c r="L72" i="5" s="1"/>
  <c r="L74" i="5" a="1"/>
  <c r="L74" i="5" s="1"/>
  <c r="L76" i="5" a="1"/>
  <c r="L76" i="5" s="1"/>
  <c r="L78" i="5" a="1"/>
  <c r="L78" i="5" s="1"/>
  <c r="L80" i="5" a="1"/>
  <c r="L80" i="5" s="1"/>
  <c r="L55" i="5" a="1"/>
  <c r="L55" i="5" s="1"/>
  <c r="L59" i="5" a="1"/>
  <c r="L59" i="5" s="1"/>
  <c r="L61" i="5" a="1"/>
  <c r="L61" i="5" s="1"/>
  <c r="L65" i="5" a="1"/>
  <c r="L65" i="5" s="1"/>
  <c r="L67" i="5" a="1"/>
  <c r="L67" i="5" s="1"/>
  <c r="L69" i="5" a="1"/>
  <c r="L69" i="5" s="1"/>
  <c r="L71" i="5" a="1"/>
  <c r="L71" i="5" s="1"/>
  <c r="L73" i="5" a="1"/>
  <c r="L73" i="5" s="1"/>
  <c r="L75" i="5" a="1"/>
  <c r="L75" i="5" s="1"/>
  <c r="L77" i="5" a="1"/>
  <c r="L77" i="5" s="1"/>
  <c r="L79" i="5" a="1"/>
  <c r="L79" i="5" s="1"/>
  <c r="J1" i="5"/>
  <c r="L86" i="5" a="1"/>
  <c r="L86" i="5" s="1"/>
  <c r="L90" i="5" a="1"/>
  <c r="L90" i="5" s="1"/>
  <c r="L94" i="5" a="1"/>
  <c r="L94" i="5" s="1"/>
  <c r="L84" i="5" a="1"/>
  <c r="L84" i="5" s="1"/>
  <c r="L88" i="5" a="1"/>
  <c r="L88" i="5" s="1"/>
  <c r="L92" i="5" a="1"/>
  <c r="L92" i="5" s="1"/>
  <c r="L96" i="5" a="1"/>
  <c r="L96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97" i="5" a="1"/>
  <c r="K97" i="5" s="1"/>
  <c r="K95" i="5" a="1"/>
  <c r="K95" i="5" s="1"/>
  <c r="K93" i="5" a="1"/>
  <c r="K93" i="5" s="1"/>
  <c r="K91" i="5" a="1"/>
  <c r="K91" i="5" s="1"/>
  <c r="K89" i="5" a="1"/>
  <c r="K89" i="5" s="1"/>
  <c r="K87" i="5" a="1"/>
  <c r="K87" i="5" s="1"/>
  <c r="K85" i="5" a="1"/>
  <c r="K85" i="5" s="1"/>
  <c r="K83" i="5" a="1"/>
  <c r="K83" i="5" s="1"/>
  <c r="K81" i="5" a="1"/>
  <c r="K81" i="5" s="1"/>
  <c r="K79" i="5" a="1"/>
  <c r="K79" i="5" s="1"/>
  <c r="K77" i="5" a="1"/>
  <c r="K77" i="5" s="1"/>
  <c r="K75" i="5" a="1"/>
  <c r="K75" i="5" s="1"/>
  <c r="K73" i="5" a="1"/>
  <c r="K73" i="5" s="1"/>
  <c r="K71" i="5" a="1"/>
  <c r="K71" i="5" s="1"/>
  <c r="K63" i="5" a="1"/>
  <c r="K63" i="5" s="1"/>
  <c r="K54" i="5" a="1"/>
  <c r="K54" i="5" s="1"/>
  <c r="K59" i="5" a="1"/>
  <c r="K59" i="5" s="1"/>
  <c r="K56" i="5" a="1"/>
  <c r="K56" i="5" s="1"/>
  <c r="K65" i="5" a="1"/>
  <c r="K65" i="5" s="1"/>
  <c r="K57" i="5" a="1"/>
  <c r="K57" i="5" s="1"/>
  <c r="K69" i="5" a="1"/>
  <c r="K69" i="5" s="1"/>
  <c r="K61" i="5" a="1"/>
  <c r="K61" i="5" s="1"/>
  <c r="K55" i="5" a="1"/>
  <c r="K55" i="5" s="1"/>
  <c r="K67" i="5" a="1"/>
  <c r="K67" i="5" s="1"/>
  <c r="K53" i="5" a="1"/>
  <c r="K53" i="5" s="1"/>
  <c r="L81" i="5" a="1"/>
  <c r="L81" i="5" s="1"/>
  <c r="J83" i="5" a="1"/>
  <c r="J83" i="5" s="1"/>
  <c r="L83" i="5" a="1"/>
  <c r="L83" i="5" s="1"/>
  <c r="J85" i="5" a="1"/>
  <c r="J85" i="5" s="1"/>
  <c r="L85" i="5" a="1"/>
  <c r="L85" i="5" s="1"/>
  <c r="J87" i="5" a="1"/>
  <c r="J87" i="5" s="1"/>
  <c r="L87" i="5" a="1"/>
  <c r="L87" i="5" s="1"/>
  <c r="J89" i="5" a="1"/>
  <c r="J89" i="5" s="1"/>
  <c r="L89" i="5" a="1"/>
  <c r="L89" i="5" s="1"/>
  <c r="J91" i="5" a="1"/>
  <c r="J91" i="5" s="1"/>
  <c r="L91" i="5" a="1"/>
  <c r="L91" i="5" s="1"/>
  <c r="J93" i="5" a="1"/>
  <c r="J93" i="5" s="1"/>
  <c r="L93" i="5" a="1"/>
  <c r="L93" i="5" s="1"/>
  <c r="J95" i="5" a="1"/>
  <c r="J95" i="5" s="1"/>
  <c r="L95" i="5" a="1"/>
  <c r="L95" i="5" s="1"/>
  <c r="J50" i="4"/>
  <c r="J96" i="4" s="1" a="1"/>
  <c r="J96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L50" i="4"/>
  <c r="K1" i="4"/>
  <c r="J90" i="4" a="1"/>
  <c r="J90" i="4" s="1"/>
  <c r="K50" i="3"/>
  <c r="K96" i="3" s="1" a="1"/>
  <c r="K96" i="3" s="1"/>
  <c r="I1" i="3"/>
  <c r="K51" i="3"/>
  <c r="L51" i="3"/>
  <c r="J51" i="3"/>
  <c r="L97" i="12" l="1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4" i="12" a="1"/>
  <c r="L94" i="12" s="1"/>
  <c r="L86" i="12" a="1"/>
  <c r="L86" i="12" s="1"/>
  <c r="L84" i="12" a="1"/>
  <c r="L84" i="12" s="1"/>
  <c r="L80" i="12" a="1"/>
  <c r="L80" i="12" s="1"/>
  <c r="L76" i="12" a="1"/>
  <c r="L76" i="12" s="1"/>
  <c r="L72" i="12" a="1"/>
  <c r="L72" i="12" s="1"/>
  <c r="L68" i="12" a="1"/>
  <c r="L68" i="12" s="1"/>
  <c r="L64" i="12" a="1"/>
  <c r="L64" i="12" s="1"/>
  <c r="L60" i="12" a="1"/>
  <c r="L60" i="12" s="1"/>
  <c r="L56" i="12" a="1"/>
  <c r="L56" i="12" s="1"/>
  <c r="L90" i="12" a="1"/>
  <c r="L90" i="12" s="1"/>
  <c r="L82" i="12" a="1"/>
  <c r="L82" i="12" s="1"/>
  <c r="L74" i="12" a="1"/>
  <c r="L74" i="12" s="1"/>
  <c r="L70" i="12" a="1"/>
  <c r="L70" i="12" s="1"/>
  <c r="L62" i="12" a="1"/>
  <c r="L62" i="12" s="1"/>
  <c r="L54" i="12" a="1"/>
  <c r="L54" i="12" s="1"/>
  <c r="L92" i="12" a="1"/>
  <c r="L92" i="12" s="1"/>
  <c r="L96" i="12" a="1"/>
  <c r="L96" i="12" s="1"/>
  <c r="L88" i="12" a="1"/>
  <c r="L88" i="12" s="1"/>
  <c r="L78" i="12" a="1"/>
  <c r="L78" i="12" s="1"/>
  <c r="L66" i="12" a="1"/>
  <c r="L66" i="12" s="1"/>
  <c r="L58" i="12" a="1"/>
  <c r="L58" i="12" s="1"/>
  <c r="I3" i="12"/>
  <c r="I6" i="12"/>
  <c r="I4" i="12"/>
  <c r="I2" i="12"/>
  <c r="I5" i="12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K97" i="12" a="1"/>
  <c r="K97" i="12" s="1"/>
  <c r="K89" i="12" a="1"/>
  <c r="K89" i="12" s="1"/>
  <c r="K83" i="12" a="1"/>
  <c r="K83" i="12" s="1"/>
  <c r="K79" i="12" a="1"/>
  <c r="K79" i="12" s="1"/>
  <c r="K75" i="12" a="1"/>
  <c r="K75" i="12" s="1"/>
  <c r="K71" i="12" a="1"/>
  <c r="K71" i="12" s="1"/>
  <c r="K67" i="12" a="1"/>
  <c r="K67" i="12" s="1"/>
  <c r="K63" i="12" a="1"/>
  <c r="K63" i="12" s="1"/>
  <c r="K59" i="12" a="1"/>
  <c r="K59" i="12" s="1"/>
  <c r="K55" i="12" a="1"/>
  <c r="K55" i="12" s="1"/>
  <c r="K93" i="12" a="1"/>
  <c r="K93" i="12" s="1"/>
  <c r="K81" i="12" a="1"/>
  <c r="K81" i="12" s="1"/>
  <c r="K73" i="12" a="1"/>
  <c r="K73" i="12" s="1"/>
  <c r="K61" i="12" a="1"/>
  <c r="K61" i="12" s="1"/>
  <c r="K53" i="12" a="1"/>
  <c r="K53" i="12" s="1"/>
  <c r="K87" i="12" a="1"/>
  <c r="K87" i="12" s="1"/>
  <c r="K85" i="12" a="1"/>
  <c r="K85" i="12" s="1"/>
  <c r="K91" i="12" a="1"/>
  <c r="K91" i="12" s="1"/>
  <c r="K77" i="12" a="1"/>
  <c r="K77" i="12" s="1"/>
  <c r="K69" i="12" a="1"/>
  <c r="K69" i="12" s="1"/>
  <c r="K65" i="12" a="1"/>
  <c r="K65" i="12" s="1"/>
  <c r="K57" i="12" a="1"/>
  <c r="K57" i="12" s="1"/>
  <c r="K95" i="12" a="1"/>
  <c r="K95" i="12" s="1"/>
  <c r="I3" i="11"/>
  <c r="I5" i="11"/>
  <c r="I4" i="11"/>
  <c r="I6" i="11"/>
  <c r="I2" i="11"/>
  <c r="K5" i="11"/>
  <c r="K2" i="11"/>
  <c r="K6" i="11"/>
  <c r="K4" i="11"/>
  <c r="K3" i="11"/>
  <c r="K97" i="11" a="1"/>
  <c r="K97" i="11" s="1"/>
  <c r="K93" i="11" a="1"/>
  <c r="K93" i="11" s="1"/>
  <c r="K89" i="11" a="1"/>
  <c r="K89" i="11" s="1"/>
  <c r="K87" i="11" a="1"/>
  <c r="K87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K95" i="11" a="1"/>
  <c r="K95" i="11" s="1"/>
  <c r="K91" i="11" a="1"/>
  <c r="K91" i="11" s="1"/>
  <c r="K81" i="11" a="1"/>
  <c r="K81" i="11" s="1"/>
  <c r="K73" i="11" a="1"/>
  <c r="K73" i="11" s="1"/>
  <c r="K65" i="11" a="1"/>
  <c r="K65" i="11" s="1"/>
  <c r="K57" i="11" a="1"/>
  <c r="K57" i="11" s="1"/>
  <c r="K55" i="11" a="1"/>
  <c r="K55" i="11" s="1"/>
  <c r="K83" i="11" a="1"/>
  <c r="K83" i="11" s="1"/>
  <c r="K75" i="11" a="1"/>
  <c r="K75" i="11" s="1"/>
  <c r="K67" i="11" a="1"/>
  <c r="K67" i="11" s="1"/>
  <c r="K59" i="11" a="1"/>
  <c r="K59" i="11" s="1"/>
  <c r="K77" i="11" a="1"/>
  <c r="K77" i="11" s="1"/>
  <c r="K61" i="11" a="1"/>
  <c r="K61" i="11" s="1"/>
  <c r="K79" i="11" a="1"/>
  <c r="K79" i="11" s="1"/>
  <c r="K63" i="11" a="1"/>
  <c r="K63" i="11" s="1"/>
  <c r="K85" i="11" a="1"/>
  <c r="K85" i="11" s="1"/>
  <c r="K69" i="11" a="1"/>
  <c r="K69" i="11" s="1"/>
  <c r="K53" i="11" a="1"/>
  <c r="K53" i="11" s="1"/>
  <c r="K71" i="11" a="1"/>
  <c r="K71" i="11" s="1"/>
  <c r="L97" i="10" a="1"/>
  <c r="L97" i="10" s="1"/>
  <c r="L95" i="10" a="1"/>
  <c r="L95" i="10" s="1"/>
  <c r="L93" i="10" a="1"/>
  <c r="L93" i="10" s="1"/>
  <c r="L91" i="10" a="1"/>
  <c r="L91" i="10" s="1"/>
  <c r="L89" i="10" a="1"/>
  <c r="L89" i="10" s="1"/>
  <c r="L87" i="10" a="1"/>
  <c r="L87" i="10" s="1"/>
  <c r="L85" i="10" a="1"/>
  <c r="L85" i="10" s="1"/>
  <c r="L83" i="10" a="1"/>
  <c r="L83" i="10" s="1"/>
  <c r="L81" i="10" a="1"/>
  <c r="L81" i="10" s="1"/>
  <c r="L79" i="10" a="1"/>
  <c r="L79" i="10" s="1"/>
  <c r="L77" i="10" a="1"/>
  <c r="L77" i="10" s="1"/>
  <c r="L75" i="10" a="1"/>
  <c r="L75" i="10" s="1"/>
  <c r="L73" i="10" a="1"/>
  <c r="L73" i="10" s="1"/>
  <c r="L71" i="10" a="1"/>
  <c r="L71" i="10" s="1"/>
  <c r="L69" i="10" a="1"/>
  <c r="L69" i="10" s="1"/>
  <c r="L67" i="10" a="1"/>
  <c r="L67" i="10" s="1"/>
  <c r="L65" i="10" a="1"/>
  <c r="L65" i="10" s="1"/>
  <c r="L63" i="10" a="1"/>
  <c r="L63" i="10" s="1"/>
  <c r="L61" i="10" a="1"/>
  <c r="L61" i="10" s="1"/>
  <c r="L59" i="10" a="1"/>
  <c r="L59" i="10" s="1"/>
  <c r="L57" i="10" a="1"/>
  <c r="L57" i="10" s="1"/>
  <c r="L55" i="10" a="1"/>
  <c r="L55" i="10" s="1"/>
  <c r="L53" i="10" a="1"/>
  <c r="L53" i="10" s="1"/>
  <c r="L94" i="10" a="1"/>
  <c r="L94" i="10" s="1"/>
  <c r="L96" i="10" a="1"/>
  <c r="L96" i="10" s="1"/>
  <c r="L88" i="10" a="1"/>
  <c r="L88" i="10" s="1"/>
  <c r="L86" i="10" a="1"/>
  <c r="L86" i="10" s="1"/>
  <c r="L82" i="10" a="1"/>
  <c r="L82" i="10" s="1"/>
  <c r="L78" i="10" a="1"/>
  <c r="L78" i="10" s="1"/>
  <c r="L74" i="10" a="1"/>
  <c r="L74" i="10" s="1"/>
  <c r="L70" i="10" a="1"/>
  <c r="L70" i="10" s="1"/>
  <c r="L66" i="10" a="1"/>
  <c r="L66" i="10" s="1"/>
  <c r="L62" i="10" a="1"/>
  <c r="L62" i="10" s="1"/>
  <c r="L58" i="10" a="1"/>
  <c r="L58" i="10" s="1"/>
  <c r="L54" i="10" a="1"/>
  <c r="L54" i="10" s="1"/>
  <c r="L90" i="10" a="1"/>
  <c r="L90" i="10" s="1"/>
  <c r="L84" i="10" a="1"/>
  <c r="L84" i="10" s="1"/>
  <c r="L80" i="10" a="1"/>
  <c r="L80" i="10" s="1"/>
  <c r="L76" i="10" a="1"/>
  <c r="L76" i="10" s="1"/>
  <c r="L72" i="10" a="1"/>
  <c r="L72" i="10" s="1"/>
  <c r="L68" i="10" a="1"/>
  <c r="L68" i="10" s="1"/>
  <c r="L64" i="10" a="1"/>
  <c r="L64" i="10" s="1"/>
  <c r="L60" i="10" a="1"/>
  <c r="L60" i="10" s="1"/>
  <c r="L56" i="10" a="1"/>
  <c r="L56" i="10" s="1"/>
  <c r="L92" i="10" a="1"/>
  <c r="L92" i="10" s="1"/>
  <c r="I3" i="10"/>
  <c r="I5" i="10"/>
  <c r="I2" i="10"/>
  <c r="I4" i="10"/>
  <c r="I6" i="10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6" i="10" a="1"/>
  <c r="K56" i="10" s="1"/>
  <c r="K54" i="10" a="1"/>
  <c r="K54" i="10" s="1"/>
  <c r="K97" i="10" a="1"/>
  <c r="K97" i="10" s="1"/>
  <c r="K89" i="10" a="1"/>
  <c r="K89" i="10" s="1"/>
  <c r="K91" i="10" a="1"/>
  <c r="K91" i="10" s="1"/>
  <c r="K85" i="10" a="1"/>
  <c r="K85" i="10" s="1"/>
  <c r="K81" i="10" a="1"/>
  <c r="K81" i="10" s="1"/>
  <c r="K77" i="10" a="1"/>
  <c r="K77" i="10" s="1"/>
  <c r="K73" i="10" a="1"/>
  <c r="K73" i="10" s="1"/>
  <c r="K69" i="10" a="1"/>
  <c r="K69" i="10" s="1"/>
  <c r="K65" i="10" a="1"/>
  <c r="K65" i="10" s="1"/>
  <c r="K61" i="10" a="1"/>
  <c r="K61" i="10" s="1"/>
  <c r="K57" i="10" a="1"/>
  <c r="K57" i="10" s="1"/>
  <c r="K53" i="10" a="1"/>
  <c r="K53" i="10" s="1"/>
  <c r="K93" i="10" a="1"/>
  <c r="K93" i="10" s="1"/>
  <c r="K95" i="10" a="1"/>
  <c r="K95" i="10" s="1"/>
  <c r="K87" i="10" a="1"/>
  <c r="K87" i="10" s="1"/>
  <c r="K83" i="10" a="1"/>
  <c r="K83" i="10" s="1"/>
  <c r="K79" i="10" a="1"/>
  <c r="K79" i="10" s="1"/>
  <c r="K75" i="10" a="1"/>
  <c r="K75" i="10" s="1"/>
  <c r="K71" i="10" a="1"/>
  <c r="K71" i="10" s="1"/>
  <c r="K67" i="10" a="1"/>
  <c r="K67" i="10" s="1"/>
  <c r="K63" i="10" a="1"/>
  <c r="K63" i="10" s="1"/>
  <c r="K59" i="10" a="1"/>
  <c r="K59" i="10" s="1"/>
  <c r="K55" i="10" a="1"/>
  <c r="K55" i="10" s="1"/>
  <c r="K5" i="9"/>
  <c r="K6" i="9"/>
  <c r="K4" i="9"/>
  <c r="K2" i="9"/>
  <c r="K3" i="9"/>
  <c r="I3" i="9"/>
  <c r="I6" i="9"/>
  <c r="I2" i="9"/>
  <c r="I5" i="9"/>
  <c r="I4" i="9"/>
  <c r="J3" i="9"/>
  <c r="J5" i="9"/>
  <c r="J6" i="9"/>
  <c r="J4" i="9"/>
  <c r="J2" i="9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95" i="7" a="1"/>
  <c r="K95" i="7" s="1"/>
  <c r="K85" i="7" a="1"/>
  <c r="K85" i="7" s="1"/>
  <c r="K81" i="7" a="1"/>
  <c r="K81" i="7" s="1"/>
  <c r="K77" i="7" a="1"/>
  <c r="K77" i="7" s="1"/>
  <c r="K73" i="7" a="1"/>
  <c r="K73" i="7" s="1"/>
  <c r="K69" i="7" a="1"/>
  <c r="K69" i="7" s="1"/>
  <c r="K65" i="7" a="1"/>
  <c r="K65" i="7" s="1"/>
  <c r="K61" i="7" a="1"/>
  <c r="K61" i="7" s="1"/>
  <c r="K57" i="7" a="1"/>
  <c r="K57" i="7" s="1"/>
  <c r="K53" i="7" a="1"/>
  <c r="K53" i="7" s="1"/>
  <c r="K83" i="7" a="1"/>
  <c r="K83" i="7" s="1"/>
  <c r="K75" i="7" a="1"/>
  <c r="K75" i="7" s="1"/>
  <c r="K67" i="7" a="1"/>
  <c r="K67" i="7" s="1"/>
  <c r="K59" i="7" a="1"/>
  <c r="K59" i="7" s="1"/>
  <c r="K55" i="7" a="1"/>
  <c r="K55" i="7" s="1"/>
  <c r="K97" i="7" a="1"/>
  <c r="K97" i="7" s="1"/>
  <c r="K89" i="7" a="1"/>
  <c r="K89" i="7" s="1"/>
  <c r="K91" i="7" a="1"/>
  <c r="K91" i="7" s="1"/>
  <c r="K87" i="7" a="1"/>
  <c r="K87" i="7" s="1"/>
  <c r="K79" i="7" a="1"/>
  <c r="K79" i="7" s="1"/>
  <c r="K71" i="7" a="1"/>
  <c r="K71" i="7" s="1"/>
  <c r="K63" i="7" a="1"/>
  <c r="K63" i="7" s="1"/>
  <c r="K93" i="7" a="1"/>
  <c r="K93" i="7" s="1"/>
  <c r="I3" i="7"/>
  <c r="I5" i="7"/>
  <c r="I6" i="7"/>
  <c r="I4" i="7"/>
  <c r="I2" i="7"/>
  <c r="L97" i="7" a="1"/>
  <c r="L97" i="7" s="1"/>
  <c r="L95" i="7" a="1"/>
  <c r="L95" i="7" s="1"/>
  <c r="L93" i="7" a="1"/>
  <c r="L93" i="7" s="1"/>
  <c r="L91" i="7" a="1"/>
  <c r="L91" i="7" s="1"/>
  <c r="L89" i="7" a="1"/>
  <c r="L89" i="7" s="1"/>
  <c r="L87" i="7" a="1"/>
  <c r="L87" i="7" s="1"/>
  <c r="L85" i="7" a="1"/>
  <c r="L85" i="7" s="1"/>
  <c r="L83" i="7" a="1"/>
  <c r="L83" i="7" s="1"/>
  <c r="L81" i="7" a="1"/>
  <c r="L81" i="7" s="1"/>
  <c r="L79" i="7" a="1"/>
  <c r="L79" i="7" s="1"/>
  <c r="L77" i="7" a="1"/>
  <c r="L77" i="7" s="1"/>
  <c r="L75" i="7" a="1"/>
  <c r="L75" i="7" s="1"/>
  <c r="L73" i="7" a="1"/>
  <c r="L73" i="7" s="1"/>
  <c r="L71" i="7" a="1"/>
  <c r="L71" i="7" s="1"/>
  <c r="L69" i="7" a="1"/>
  <c r="L69" i="7" s="1"/>
  <c r="L67" i="7" a="1"/>
  <c r="L67" i="7" s="1"/>
  <c r="L65" i="7" a="1"/>
  <c r="L65" i="7" s="1"/>
  <c r="L63" i="7" a="1"/>
  <c r="L63" i="7" s="1"/>
  <c r="L61" i="7" a="1"/>
  <c r="L61" i="7" s="1"/>
  <c r="L59" i="7" a="1"/>
  <c r="L59" i="7" s="1"/>
  <c r="L57" i="7" a="1"/>
  <c r="L57" i="7" s="1"/>
  <c r="L55" i="7" a="1"/>
  <c r="L55" i="7" s="1"/>
  <c r="L53" i="7" a="1"/>
  <c r="L53" i="7" s="1"/>
  <c r="L92" i="7" a="1"/>
  <c r="L92" i="7" s="1"/>
  <c r="L86" i="7" a="1"/>
  <c r="L86" i="7" s="1"/>
  <c r="L82" i="7" a="1"/>
  <c r="L82" i="7" s="1"/>
  <c r="L78" i="7" a="1"/>
  <c r="L78" i="7" s="1"/>
  <c r="L74" i="7" a="1"/>
  <c r="L74" i="7" s="1"/>
  <c r="L70" i="7" a="1"/>
  <c r="L70" i="7" s="1"/>
  <c r="L66" i="7" a="1"/>
  <c r="L66" i="7" s="1"/>
  <c r="L62" i="7" a="1"/>
  <c r="L62" i="7" s="1"/>
  <c r="L58" i="7" a="1"/>
  <c r="L58" i="7" s="1"/>
  <c r="L54" i="7" a="1"/>
  <c r="L54" i="7" s="1"/>
  <c r="L96" i="7" a="1"/>
  <c r="L96" i="7" s="1"/>
  <c r="L88" i="7" a="1"/>
  <c r="L88" i="7" s="1"/>
  <c r="L80" i="7" a="1"/>
  <c r="L80" i="7" s="1"/>
  <c r="L72" i="7" a="1"/>
  <c r="L72" i="7" s="1"/>
  <c r="L64" i="7" a="1"/>
  <c r="L64" i="7" s="1"/>
  <c r="L94" i="7" a="1"/>
  <c r="L94" i="7" s="1"/>
  <c r="L84" i="7" a="1"/>
  <c r="L84" i="7" s="1"/>
  <c r="L76" i="7" a="1"/>
  <c r="L76" i="7" s="1"/>
  <c r="L68" i="7" a="1"/>
  <c r="L68" i="7" s="1"/>
  <c r="L60" i="7" a="1"/>
  <c r="L60" i="7" s="1"/>
  <c r="L56" i="7" a="1"/>
  <c r="L56" i="7" s="1"/>
  <c r="L90" i="7" a="1"/>
  <c r="L90" i="7" s="1"/>
  <c r="K5" i="6"/>
  <c r="K6" i="6"/>
  <c r="K4" i="6"/>
  <c r="K2" i="6"/>
  <c r="K3" i="6"/>
  <c r="I3" i="6"/>
  <c r="I2" i="6"/>
  <c r="I6" i="6"/>
  <c r="I5" i="6"/>
  <c r="I4" i="6"/>
  <c r="J5" i="6"/>
  <c r="J3" i="6"/>
  <c r="J6" i="6"/>
  <c r="J4" i="6"/>
  <c r="J2" i="6"/>
  <c r="K3" i="5"/>
  <c r="I3" i="5"/>
  <c r="I2" i="5"/>
  <c r="K5" i="5"/>
  <c r="I5" i="5"/>
  <c r="I4" i="5"/>
  <c r="I6" i="5"/>
  <c r="K4" i="5"/>
  <c r="K6" i="5"/>
  <c r="K2" i="5"/>
  <c r="J6" i="5"/>
  <c r="J4" i="5"/>
  <c r="J2" i="5"/>
  <c r="J3" i="5"/>
  <c r="L3" i="5" s="1"/>
  <c r="M3" i="5" s="1"/>
  <c r="J5" i="5"/>
  <c r="J94" i="4" a="1"/>
  <c r="J94" i="4" s="1"/>
  <c r="J92" i="4" a="1"/>
  <c r="J92" i="4" s="1"/>
  <c r="J88" i="4" a="1"/>
  <c r="J88" i="4" s="1"/>
  <c r="J72" i="4" a="1"/>
  <c r="J72" i="4" s="1"/>
  <c r="J56" i="4" a="1"/>
  <c r="J56" i="4" s="1"/>
  <c r="I3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I5" i="4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95" i="4" a="1"/>
  <c r="K95" i="4" s="1"/>
  <c r="K81" i="4" a="1"/>
  <c r="K81" i="4" s="1"/>
  <c r="K77" i="4" a="1"/>
  <c r="K77" i="4" s="1"/>
  <c r="K73" i="4" a="1"/>
  <c r="K73" i="4" s="1"/>
  <c r="K69" i="4" a="1"/>
  <c r="K69" i="4" s="1"/>
  <c r="K61" i="4" a="1"/>
  <c r="K61" i="4" s="1"/>
  <c r="K57" i="4" a="1"/>
  <c r="K57" i="4" s="1"/>
  <c r="K53" i="4" a="1"/>
  <c r="K53" i="4" s="1"/>
  <c r="K89" i="4" a="1"/>
  <c r="K89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91" i="4" a="1"/>
  <c r="K91" i="4" s="1"/>
  <c r="K93" i="4" a="1"/>
  <c r="K93" i="4" s="1"/>
  <c r="K85" i="4" a="1"/>
  <c r="K85" i="4" s="1"/>
  <c r="K65" i="4" a="1"/>
  <c r="K65" i="4" s="1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2" i="4" a="1"/>
  <c r="L92" i="4" s="1"/>
  <c r="L96" i="4" a="1"/>
  <c r="L96" i="4" s="1"/>
  <c r="L88" i="4" a="1"/>
  <c r="L88" i="4" s="1"/>
  <c r="L78" i="4" a="1"/>
  <c r="L78" i="4" s="1"/>
  <c r="L70" i="4" a="1"/>
  <c r="L70" i="4" s="1"/>
  <c r="L66" i="4" a="1"/>
  <c r="L66" i="4" s="1"/>
  <c r="L62" i="4" a="1"/>
  <c r="L62" i="4" s="1"/>
  <c r="L54" i="4" a="1"/>
  <c r="L54" i="4" s="1"/>
  <c r="L94" i="4" a="1"/>
  <c r="L94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0" i="4" a="1"/>
  <c r="L90" i="4" s="1"/>
  <c r="L86" i="4" a="1"/>
  <c r="L86" i="4" s="1"/>
  <c r="L82" i="4" a="1"/>
  <c r="L82" i="4" s="1"/>
  <c r="L74" i="4" a="1"/>
  <c r="L74" i="4" s="1"/>
  <c r="L58" i="4" a="1"/>
  <c r="L58" i="4" s="1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J5" i="12" l="1"/>
  <c r="J3" i="12"/>
  <c r="J2" i="12"/>
  <c r="J6" i="12"/>
  <c r="J4" i="12"/>
  <c r="K5" i="12"/>
  <c r="K4" i="12"/>
  <c r="K2" i="12"/>
  <c r="K6" i="12"/>
  <c r="K3" i="12"/>
  <c r="L3" i="12" s="1"/>
  <c r="M3" i="12" s="1"/>
  <c r="J5" i="11"/>
  <c r="J6" i="11"/>
  <c r="J4" i="11"/>
  <c r="K13" i="11" s="1"/>
  <c r="J2" i="11"/>
  <c r="J3" i="11"/>
  <c r="K14" i="11" s="1"/>
  <c r="I6" i="4"/>
  <c r="I2" i="4"/>
  <c r="J5" i="10"/>
  <c r="J3" i="10"/>
  <c r="J6" i="10"/>
  <c r="J4" i="10"/>
  <c r="K13" i="10" s="1"/>
  <c r="J2" i="10"/>
  <c r="K5" i="10"/>
  <c r="K4" i="10"/>
  <c r="K2" i="10"/>
  <c r="K6" i="10"/>
  <c r="K3" i="10"/>
  <c r="L3" i="10" s="1"/>
  <c r="M3" i="10" s="1"/>
  <c r="K13" i="9"/>
  <c r="L4" i="9"/>
  <c r="M4" i="9" s="1"/>
  <c r="K14" i="9"/>
  <c r="L3" i="9"/>
  <c r="M3" i="9" s="1"/>
  <c r="J5" i="7"/>
  <c r="J3" i="7"/>
  <c r="J6" i="7"/>
  <c r="J2" i="7"/>
  <c r="J4" i="7"/>
  <c r="K5" i="7"/>
  <c r="K2" i="7"/>
  <c r="K6" i="7"/>
  <c r="K4" i="7"/>
  <c r="K3" i="7"/>
  <c r="K13" i="6"/>
  <c r="L4" i="6"/>
  <c r="M4" i="6" s="1"/>
  <c r="K14" i="6"/>
  <c r="L3" i="6"/>
  <c r="M3" i="6" s="1"/>
  <c r="K14" i="5"/>
  <c r="K13" i="5"/>
  <c r="L4" i="5"/>
  <c r="M4" i="5" s="1"/>
  <c r="I4" i="4"/>
  <c r="J5" i="4"/>
  <c r="J6" i="4"/>
  <c r="J4" i="4"/>
  <c r="J2" i="4"/>
  <c r="J3" i="4"/>
  <c r="K5" i="4"/>
  <c r="K4" i="4"/>
  <c r="K2" i="4"/>
  <c r="K6" i="4"/>
  <c r="K3" i="4"/>
  <c r="L3" i="4" s="1"/>
  <c r="M3" i="4" s="1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L4" i="12" l="1"/>
  <c r="M4" i="12" s="1"/>
  <c r="K13" i="12"/>
  <c r="K14" i="12"/>
  <c r="L3" i="11"/>
  <c r="M3" i="11" s="1"/>
  <c r="L4" i="11"/>
  <c r="M4" i="11" s="1"/>
  <c r="K14" i="10"/>
  <c r="L4" i="10"/>
  <c r="M4" i="10" s="1"/>
  <c r="L3" i="7"/>
  <c r="M3" i="7" s="1"/>
  <c r="K13" i="7"/>
  <c r="K14" i="7"/>
  <c r="L4" i="7"/>
  <c r="M4" i="7" s="1"/>
  <c r="L4" i="4"/>
  <c r="M4" i="4" s="1"/>
  <c r="K14" i="4"/>
  <c r="K13" i="4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C95007F-E03F-4C0A-BB14-2CEC286C22E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CEAF7845-61AF-42DC-A0D0-015C60E5D53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11CE99D-5370-48A2-BFF5-C30CC7D0BF4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CAA4662-38B8-4DAF-A903-AB230FC2F53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261E934-2782-4658-9D25-355C7265ADC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158C70CC-65D8-4BA1-8B4B-653A93154E3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FD70ABE-13E6-49B0-94DC-98096EB5094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97ADDC21-AE73-4296-93ED-AFE61ABDD92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07C2A09-6BD3-49FD-8034-65D1A1442EB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6BAC6245-5598-43FD-A5DC-DAF4410154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3D02902-FF60-42B5-B295-E86A8B4EEB8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1B5709B8-F4D7-46B7-9441-95E1677C6F7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BE251F9-EA36-40E1-B3AA-BDBE3807D1B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748A4048-E2CF-4E5A-B39D-8A552046224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2E84B21-5A5F-4B5B-81FB-72C5B916B8B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BD4D0377-B161-4F76-93B7-1D4413CD5C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4707CE0-076E-437F-8A2F-162C8DB6F4C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A4EBDA4-1170-4099-8ABF-EC192E92501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2843240-E143-4CAB-91C2-131F129085F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31B75E4B-981E-4B9B-8315-C83EE79BD56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FDB8B3C3-F3DF-48BF-A21E-8D9D5083C9F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932BF15-DDEE-4903-AF63-4C954B0C7F4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5CAAD4C-2ED1-4CBD-AF0F-D4F42D932F0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3D6B93EF-33B1-4C94-8360-A856AA87D4D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77F9731-3722-4543-ACCC-E908B3D0DF9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0743E87-0F05-466E-A032-168590645E7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A619EF2-6730-494C-9657-CE24339C8C2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BAF41ACA-8D78-42EC-B7E0-F66E1445AC9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853C01C-5A5B-4C12-BD75-ABC78E767F3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2795F7D-FB4A-46C6-AC49-6E1D2283D4D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6182B47-6049-467E-98EB-6619E31F268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E0F5A80-CD4C-42EF-B20A-8C1C3AE2BFD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<sst xmlns="http://schemas.openxmlformats.org/spreadsheetml/2006/main" count="347" uniqueCount="33">
  <si>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</si>
  <si>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</si>
  <si>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</si>
  <si>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</si>
  <si>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</si>
  <si>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</si>
  <si>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</si>
  <si>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</si>
  <si>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</si>
  <si>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Marcelo Marcondes</t>
  </si>
  <si>
    <t>Lucca Veloso</t>
  </si>
  <si>
    <t>Marcelo Clemente</t>
  </si>
  <si>
    <t>Jarbas Reis</t>
  </si>
  <si>
    <t>Léo Oliveira</t>
  </si>
  <si>
    <t>Plínio Abelha</t>
  </si>
  <si>
    <t>Maurício Júnior</t>
  </si>
  <si>
    <t>Marcelo Chagas</t>
  </si>
  <si>
    <t>Vitor Gatti</t>
  </si>
  <si>
    <t>Eduardo Henrique</t>
  </si>
  <si>
    <t>Rodrigo Ricardo</t>
  </si>
  <si>
    <t>Marcelo Campos</t>
  </si>
  <si>
    <t>Felicio Mansur</t>
  </si>
  <si>
    <t>Alexandre Melillo</t>
  </si>
  <si>
    <t>Cláudio Dumont</t>
  </si>
  <si>
    <t>Fernando Mota</t>
  </si>
  <si>
    <t>Marcelo Pereira</t>
  </si>
  <si>
    <t>Roberto Torres</t>
  </si>
  <si>
    <t>Nico Páez</t>
  </si>
  <si>
    <t>Will Francino</t>
  </si>
  <si>
    <t>Wesley Bambirra</t>
  </si>
  <si>
    <t>Felipe Bouhid</t>
  </si>
  <si>
    <t>Bernardo Gatti</t>
  </si>
  <si>
    <t>sem dados do RBC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</si>
</sst>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7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2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3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 (2)'!$J$52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 (2)'!$I$53:$I$97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 (2)'!$J$53:$J$97</c:f>
              <c:numCache>
                <c:formatCode>mm:ss.000</c:formatCode>
                <c:ptCount val="45"/>
                <c:pt idx="0">
                  <c:v>3.7361111111106613E-5</c:v>
                </c:pt>
                <c:pt idx="1">
                  <c:v>2.8969907407402906E-5</c:v>
                </c:pt>
                <c:pt idx="2">
                  <c:v>2.9189814814810453E-5</c:v>
                </c:pt>
                <c:pt idx="3">
                  <c:v>2.9409722222221903E-5</c:v>
                </c:pt>
                <c:pt idx="4">
                  <c:v>2.3460648148147887E-5</c:v>
                </c:pt>
                <c:pt idx="5">
                  <c:v>2.3622685185184684E-5</c:v>
                </c:pt>
                <c:pt idx="6">
                  <c:v>3.4189814814814153E-5</c:v>
                </c:pt>
                <c:pt idx="7">
                  <c:v>3.4293981481480634E-5</c:v>
                </c:pt>
                <c:pt idx="8">
                  <c:v>3.037037037036984E-5</c:v>
                </c:pt>
                <c:pt idx="9">
                  <c:v>3.0231481481480908E-5</c:v>
                </c:pt>
                <c:pt idx="10">
                  <c:v>2.846064814814725E-5</c:v>
                </c:pt>
                <c:pt idx="11">
                  <c:v>2.649305555555391E-5</c:v>
                </c:pt>
                <c:pt idx="12">
                  <c:v>2.0659722222220525E-5</c:v>
                </c:pt>
                <c:pt idx="13">
                  <c:v>1.7106481481480793E-5</c:v>
                </c:pt>
                <c:pt idx="14">
                  <c:v>1.3124999999999248E-5</c:v>
                </c:pt>
                <c:pt idx="15">
                  <c:v>6.2499999999993117E-6</c:v>
                </c:pt>
                <c:pt idx="16">
                  <c:v>1.2499999999995154E-6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1.1921296296305006E-6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E7-405F-928E-4F94FF629171}"/>
            </c:ext>
          </c:extLst>
        </c:ser>
        <c:ser>
          <c:idx val="2"/>
          <c:order val="1"/>
          <c:tx>
            <c:strRef>
              <c:f>'ETAPA 9 (2)'!$K$52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 (2)'!$I$53:$I$97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 (2)'!$K$53:$K$97</c:f>
              <c:numCache>
                <c:formatCode>mm:ss.000</c:formatCode>
                <c:ptCount val="45"/>
                <c:pt idx="0">
                  <c:v>9.0162037036994533E-6</c:v>
                </c:pt>
                <c:pt idx="1">
                  <c:v>3.9236111111068915E-6</c:v>
                </c:pt>
                <c:pt idx="2">
                  <c:v>1.284722222218062E-6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1.8287037037035409E-6</c:v>
                </c:pt>
                <c:pt idx="18">
                  <c:v>2.2222222222211679E-6</c:v>
                </c:pt>
                <c:pt idx="19">
                  <c:v>2.071759259258954E-6</c:v>
                </c:pt>
                <c:pt idx="20">
                  <c:v>1.7939814814810912E-6</c:v>
                </c:pt>
                <c:pt idx="21">
                  <c:v>1.7129629629620419E-6</c:v>
                </c:pt>
                <c:pt idx="22">
                  <c:v>2.9513888888874074E-6</c:v>
                </c:pt>
                <c:pt idx="23">
                  <c:v>1.9907407407364353E-6</c:v>
                </c:pt>
                <c:pt idx="24">
                  <c:v>2.0717592592554845E-6</c:v>
                </c:pt>
                <c:pt idx="25">
                  <c:v>1.3541666666651297E-6</c:v>
                </c:pt>
                <c:pt idx="26">
                  <c:v>1.7361111111120764E-6</c:v>
                </c:pt>
                <c:pt idx="27">
                  <c:v>0</c:v>
                </c:pt>
                <c:pt idx="28">
                  <c:v>2.2337962962970526E-6</c:v>
                </c:pt>
                <c:pt idx="29">
                  <c:v>9.5833333333336657E-6</c:v>
                </c:pt>
                <c:pt idx="30">
                  <c:v>1.3784722222222323E-5</c:v>
                </c:pt>
                <c:pt idx="31">
                  <c:v>1.4687499999999076E-5</c:v>
                </c:pt>
                <c:pt idx="32">
                  <c:v>1.5787037037036378E-5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E7-405F-928E-4F94FF629171}"/>
            </c:ext>
          </c:extLst>
        </c:ser>
        <c:ser>
          <c:idx val="3"/>
          <c:order val="2"/>
          <c:tx>
            <c:strRef>
              <c:f>'ETAPA 9 (2)'!$L$52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 (2)'!$I$53:$I$97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 (2)'!$L$53:$L$97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E7-405F-928E-4F94FF629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9'!$J$53:$J$97</c:f>
              <c:numCache>
                <c:formatCode>mm:ss.000</c:formatCode>
                <c:ptCount val="45"/>
                <c:pt idx="0">
                  <c:v>4.009259259259428E-5</c:v>
                </c:pt>
                <c:pt idx="1">
                  <c:v>2.8495370370372084E-5</c:v>
                </c:pt>
                <c:pt idx="2">
                  <c:v>3.1203703703705163E-5</c:v>
                </c:pt>
                <c:pt idx="3">
                  <c:v>2.3807870370371517E-5</c:v>
                </c:pt>
                <c:pt idx="4">
                  <c:v>2.0104166666667835E-5</c:v>
                </c:pt>
                <c:pt idx="5">
                  <c:v>2.4525462962966642E-5</c:v>
                </c:pt>
                <c:pt idx="6">
                  <c:v>4.6226851851854586E-5</c:v>
                </c:pt>
                <c:pt idx="7">
                  <c:v>5.4386574074077355E-5</c:v>
                </c:pt>
                <c:pt idx="8">
                  <c:v>6.018518518518829E-5</c:v>
                </c:pt>
                <c:pt idx="9">
                  <c:v>5.7013888888892035E-5</c:v>
                </c:pt>
                <c:pt idx="10">
                  <c:v>5.6053240740743665E-5</c:v>
                </c:pt>
                <c:pt idx="11">
                  <c:v>5.3020833333335474E-5</c:v>
                </c:pt>
                <c:pt idx="12">
                  <c:v>4.5034722222224086E-5</c:v>
                </c:pt>
                <c:pt idx="13">
                  <c:v>4.116898148148404E-5</c:v>
                </c:pt>
                <c:pt idx="14">
                  <c:v>3.6319444444446458E-5</c:v>
                </c:pt>
                <c:pt idx="15">
                  <c:v>3.7060185185186847E-5</c:v>
                </c:pt>
                <c:pt idx="16">
                  <c:v>3.6319444444444723E-5</c:v>
                </c:pt>
                <c:pt idx="17">
                  <c:v>3.7013888888888513E-5</c:v>
                </c:pt>
                <c:pt idx="18">
                  <c:v>3.4328703703703084E-5</c:v>
                </c:pt>
                <c:pt idx="19">
                  <c:v>3.5104166666665923E-5</c:v>
                </c:pt>
                <c:pt idx="20">
                  <c:v>3.481481481481391E-5</c:v>
                </c:pt>
                <c:pt idx="21">
                  <c:v>3.2685185185182472E-5</c:v>
                </c:pt>
                <c:pt idx="22">
                  <c:v>3.0729166666663282E-5</c:v>
                </c:pt>
                <c:pt idx="23">
                  <c:v>2.5520833333330523E-5</c:v>
                </c:pt>
                <c:pt idx="24">
                  <c:v>2.0289351851849463E-5</c:v>
                </c:pt>
                <c:pt idx="25">
                  <c:v>2.1284722222219415E-5</c:v>
                </c:pt>
                <c:pt idx="26">
                  <c:v>1.9791666666664487E-5</c:v>
                </c:pt>
                <c:pt idx="27">
                  <c:v>1.800925925925928E-5</c:v>
                </c:pt>
                <c:pt idx="28">
                  <c:v>1.8981481481484402E-5</c:v>
                </c:pt>
                <c:pt idx="29">
                  <c:v>1.9722222222226526E-5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80-4055-881F-D55B21C7F8E2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Nico Páez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9'!$K$53:$K$97</c:f>
              <c:numCache>
                <c:formatCode>mm:ss.000</c:formatCode>
                <c:ptCount val="45"/>
                <c:pt idx="0">
                  <c:v>2.4305555555585766E-6</c:v>
                </c:pt>
                <c:pt idx="1">
                  <c:v>2.1064814814844394E-6</c:v>
                </c:pt>
                <c:pt idx="2">
                  <c:v>1.1574074074102193E-6</c:v>
                </c:pt>
                <c:pt idx="3">
                  <c:v>1.2500000000025512E-6</c:v>
                </c:pt>
                <c:pt idx="4">
                  <c:v>2.9745370370391766E-6</c:v>
                </c:pt>
                <c:pt idx="5">
                  <c:v>6.0648148148198522E-6</c:v>
                </c:pt>
                <c:pt idx="6">
                  <c:v>1.1817129629634188E-5</c:v>
                </c:pt>
                <c:pt idx="7">
                  <c:v>1.7789351851856504E-5</c:v>
                </c:pt>
                <c:pt idx="8">
                  <c:v>2.1712962962967298E-5</c:v>
                </c:pt>
                <c:pt idx="9">
                  <c:v>2.3425925925930208E-5</c:v>
                </c:pt>
                <c:pt idx="10">
                  <c:v>3.2060185185188786E-5</c:v>
                </c:pt>
                <c:pt idx="11">
                  <c:v>3.6863425925929769E-5</c:v>
                </c:pt>
                <c:pt idx="12">
                  <c:v>4.1273148148153124E-5</c:v>
                </c:pt>
                <c:pt idx="13">
                  <c:v>4.4143518518523217E-5</c:v>
                </c:pt>
                <c:pt idx="14">
                  <c:v>4.2291666666669642E-5</c:v>
                </c:pt>
                <c:pt idx="15">
                  <c:v>4.3217592592596429E-5</c:v>
                </c:pt>
                <c:pt idx="16">
                  <c:v>4.7280092592595288E-5</c:v>
                </c:pt>
                <c:pt idx="17">
                  <c:v>5.4143518518521075E-5</c:v>
                </c:pt>
                <c:pt idx="18">
                  <c:v>6.1643518518521637E-5</c:v>
                </c:pt>
                <c:pt idx="19">
                  <c:v>6.7939814814817548E-5</c:v>
                </c:pt>
                <c:pt idx="20">
                  <c:v>7.4293981481484209E-5</c:v>
                </c:pt>
                <c:pt idx="21">
                  <c:v>8.1111111111113396E-5</c:v>
                </c:pt>
                <c:pt idx="22">
                  <c:v>8.766203703703887E-5</c:v>
                </c:pt>
                <c:pt idx="23">
                  <c:v>8.9745370370371974E-5</c:v>
                </c:pt>
                <c:pt idx="24">
                  <c:v>9.1203703703704453E-5</c:v>
                </c:pt>
                <c:pt idx="25">
                  <c:v>9.2719907407407681E-5</c:v>
                </c:pt>
                <c:pt idx="26">
                  <c:v>9.421296296296261E-5</c:v>
                </c:pt>
                <c:pt idx="27">
                  <c:v>9.7893518518517991E-5</c:v>
                </c:pt>
                <c:pt idx="28">
                  <c:v>9.9768518518519866E-5</c:v>
                </c:pt>
                <c:pt idx="29">
                  <c:v>1.0500000000000093E-4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80-4055-881F-D55B21C7F8E2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Marcelo Chagas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9'!$L$53:$L$97</c:f>
              <c:numCache>
                <c:formatCode>mm:ss.000</c:formatCode>
                <c:ptCount val="45"/>
                <c:pt idx="0">
                  <c:v>1.9502314814816919E-5</c:v>
                </c:pt>
                <c:pt idx="1">
                  <c:v>1.8182870370372396E-5</c:v>
                </c:pt>
                <c:pt idx="2">
                  <c:v>1.2523148148149959E-5</c:v>
                </c:pt>
                <c:pt idx="3">
                  <c:v>1.0844907407409066E-5</c:v>
                </c:pt>
                <c:pt idx="4">
                  <c:v>7.476851851853563E-6</c:v>
                </c:pt>
                <c:pt idx="5">
                  <c:v>1.1712962962966839E-5</c:v>
                </c:pt>
                <c:pt idx="6">
                  <c:v>2.3344907407411158E-5</c:v>
                </c:pt>
                <c:pt idx="7">
                  <c:v>2.635416666667105E-5</c:v>
                </c:pt>
                <c:pt idx="8">
                  <c:v>2.825231481481949E-5</c:v>
                </c:pt>
                <c:pt idx="9">
                  <c:v>2.8807870370375216E-5</c:v>
                </c:pt>
                <c:pt idx="10">
                  <c:v>2.9791666666671018E-5</c:v>
                </c:pt>
                <c:pt idx="11">
                  <c:v>4.7326388888891888E-5</c:v>
                </c:pt>
                <c:pt idx="12">
                  <c:v>4.8414351851855039E-5</c:v>
                </c:pt>
                <c:pt idx="13">
                  <c:v>4.9861111111113368E-5</c:v>
                </c:pt>
                <c:pt idx="14">
                  <c:v>4.8923611111112431E-5</c:v>
                </c:pt>
                <c:pt idx="15">
                  <c:v>5.2893518518519825E-5</c:v>
                </c:pt>
                <c:pt idx="16">
                  <c:v>5.6597222222223506E-5</c:v>
                </c:pt>
                <c:pt idx="17">
                  <c:v>6.4305555555557031E-5</c:v>
                </c:pt>
                <c:pt idx="18">
                  <c:v>6.9872685185186703E-5</c:v>
                </c:pt>
                <c:pt idx="19">
                  <c:v>7.8078703703705205E-5</c:v>
                </c:pt>
                <c:pt idx="20">
                  <c:v>8.378472222222294E-5</c:v>
                </c:pt>
                <c:pt idx="21">
                  <c:v>9.4953703703702999E-5</c:v>
                </c:pt>
                <c:pt idx="22">
                  <c:v>9.9259259259257271E-5</c:v>
                </c:pt>
                <c:pt idx="23">
                  <c:v>9.8321759259258068E-5</c:v>
                </c:pt>
                <c:pt idx="24">
                  <c:v>9.8761574074072295E-5</c:v>
                </c:pt>
                <c:pt idx="25">
                  <c:v>1.0193287037036855E-4</c:v>
                </c:pt>
                <c:pt idx="26">
                  <c:v>1.0640046296296266E-4</c:v>
                </c:pt>
                <c:pt idx="27">
                  <c:v>1.0913194444444468E-4</c:v>
                </c:pt>
                <c:pt idx="28">
                  <c:v>1.1466435185185364E-4</c:v>
                </c:pt>
                <c:pt idx="29">
                  <c:v>1.1680555555555749E-4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80-4055-881F-D55B21C7F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8'!$J$53:$J$97</c:f>
              <c:numCache>
                <c:formatCode>mm:ss.000</c:formatCode>
                <c:ptCount val="45"/>
                <c:pt idx="0">
                  <c:v>2.4652777777837368E-6</c:v>
                </c:pt>
                <c:pt idx="1">
                  <c:v>1.2662037037043227E-5</c:v>
                </c:pt>
                <c:pt idx="2">
                  <c:v>1.6805555555561569E-5</c:v>
                </c:pt>
                <c:pt idx="3">
                  <c:v>2.2650462962969103E-5</c:v>
                </c:pt>
                <c:pt idx="4">
                  <c:v>2.1770833333339349E-5</c:v>
                </c:pt>
                <c:pt idx="5">
                  <c:v>2.0150462962968338E-5</c:v>
                </c:pt>
                <c:pt idx="6">
                  <c:v>3.7731481481486674E-5</c:v>
                </c:pt>
                <c:pt idx="7">
                  <c:v>3.6875000000004786E-5</c:v>
                </c:pt>
                <c:pt idx="8">
                  <c:v>3.46643518518569E-5</c:v>
                </c:pt>
                <c:pt idx="9">
                  <c:v>3.4803240740745832E-5</c:v>
                </c:pt>
                <c:pt idx="10">
                  <c:v>3.7731481481486674E-5</c:v>
                </c:pt>
                <c:pt idx="11">
                  <c:v>3.2337962962968383E-5</c:v>
                </c:pt>
                <c:pt idx="12">
                  <c:v>3.1909722222228307E-5</c:v>
                </c:pt>
                <c:pt idx="13">
                  <c:v>3.3703703703709398E-5</c:v>
                </c:pt>
                <c:pt idx="14">
                  <c:v>3.4062500000004575E-5</c:v>
                </c:pt>
                <c:pt idx="15">
                  <c:v>3.7164351851857666E-5</c:v>
                </c:pt>
                <c:pt idx="16">
                  <c:v>3.9166666666671721E-5</c:v>
                </c:pt>
                <c:pt idx="17">
                  <c:v>3.8368055555560582E-5</c:v>
                </c:pt>
                <c:pt idx="18">
                  <c:v>4.4490740740745979E-5</c:v>
                </c:pt>
                <c:pt idx="19">
                  <c:v>4.5740740740745495E-5</c:v>
                </c:pt>
                <c:pt idx="20">
                  <c:v>4.17708333333381E-5</c:v>
                </c:pt>
                <c:pt idx="21">
                  <c:v>4.2395833333338726E-5</c:v>
                </c:pt>
                <c:pt idx="22">
                  <c:v>5.01388888888947E-5</c:v>
                </c:pt>
                <c:pt idx="23">
                  <c:v>4.9016203703709099E-5</c:v>
                </c:pt>
                <c:pt idx="24">
                  <c:v>4.5231481481486369E-5</c:v>
                </c:pt>
                <c:pt idx="25">
                  <c:v>4.7048611111117494E-5</c:v>
                </c:pt>
                <c:pt idx="26">
                  <c:v>5.3009259259266528E-5</c:v>
                </c:pt>
                <c:pt idx="27">
                  <c:v>4.6562500000006668E-5</c:v>
                </c:pt>
                <c:pt idx="28">
                  <c:v>4.1782407407413985E-5</c:v>
                </c:pt>
                <c:pt idx="29">
                  <c:v>4.6736111111115447E-5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28-421A-ADA9-A35FB222A90C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Lucca Veloso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8'!$K$53:$K$97</c:f>
              <c:numCache>
                <c:formatCode>mm:ss.000</c:formatCode>
                <c:ptCount val="45"/>
                <c:pt idx="0">
                  <c:v>7.8819444444490263E-6</c:v>
                </c:pt>
                <c:pt idx="1">
                  <c:v>9.9652777777825639E-6</c:v>
                </c:pt>
                <c:pt idx="2">
                  <c:v>1.3738425925930494E-5</c:v>
                </c:pt>
                <c:pt idx="3">
                  <c:v>2.1284722222226788E-5</c:v>
                </c:pt>
                <c:pt idx="4">
                  <c:v>3.5173611111116027E-5</c:v>
                </c:pt>
                <c:pt idx="5">
                  <c:v>2.7685185185188747E-5</c:v>
                </c:pt>
                <c:pt idx="6">
                  <c:v>3.3576388888892014E-5</c:v>
                </c:pt>
                <c:pt idx="7">
                  <c:v>3.9479166666669431E-5</c:v>
                </c:pt>
                <c:pt idx="8">
                  <c:v>3.577546296296575E-5</c:v>
                </c:pt>
                <c:pt idx="9">
                  <c:v>3.7303240740743128E-5</c:v>
                </c:pt>
                <c:pt idx="10">
                  <c:v>3.9085648148150069E-5</c:v>
                </c:pt>
                <c:pt idx="11">
                  <c:v>3.5266203703705756E-5</c:v>
                </c:pt>
                <c:pt idx="12">
                  <c:v>3.6342592592594758E-5</c:v>
                </c:pt>
                <c:pt idx="13">
                  <c:v>3.5925925925928831E-5</c:v>
                </c:pt>
                <c:pt idx="14">
                  <c:v>3.6145833333335944E-5</c:v>
                </c:pt>
                <c:pt idx="15">
                  <c:v>3.9259259259263185E-5</c:v>
                </c:pt>
                <c:pt idx="16">
                  <c:v>4.0879629629633762E-5</c:v>
                </c:pt>
                <c:pt idx="17">
                  <c:v>3.9675925925930847E-5</c:v>
                </c:pt>
                <c:pt idx="18">
                  <c:v>4.2500000000006075E-5</c:v>
                </c:pt>
                <c:pt idx="19">
                  <c:v>4.0775462962968148E-5</c:v>
                </c:pt>
                <c:pt idx="20">
                  <c:v>4.0335648148153921E-5</c:v>
                </c:pt>
                <c:pt idx="21">
                  <c:v>4.3576388888895076E-5</c:v>
                </c:pt>
                <c:pt idx="22">
                  <c:v>5.1689814814820378E-5</c:v>
                </c:pt>
                <c:pt idx="23">
                  <c:v>5.3622685185189534E-5</c:v>
                </c:pt>
                <c:pt idx="24">
                  <c:v>4.6446759259265169E-5</c:v>
                </c:pt>
                <c:pt idx="25">
                  <c:v>4.6064814814821692E-5</c:v>
                </c:pt>
                <c:pt idx="26">
                  <c:v>4.8472222222227523E-5</c:v>
                </c:pt>
                <c:pt idx="27">
                  <c:v>4.3125000000004965E-5</c:v>
                </c:pt>
                <c:pt idx="28">
                  <c:v>3.8715277777785079E-5</c:v>
                </c:pt>
                <c:pt idx="29">
                  <c:v>4.8159722222228946E-5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28-421A-ADA9-A35FB222A90C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Eduardo Henrique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8'!$L$53:$L$97</c:f>
              <c:numCache>
                <c:formatCode>mm:ss.000</c:formatCode>
                <c:ptCount val="45"/>
                <c:pt idx="0">
                  <c:v>1.4872685185189811E-5</c:v>
                </c:pt>
                <c:pt idx="1">
                  <c:v>1.8564814814819343E-5</c:v>
                </c:pt>
                <c:pt idx="2">
                  <c:v>1.9479166666671113E-5</c:v>
                </c:pt>
                <c:pt idx="3">
                  <c:v>2.6875000000004326E-5</c:v>
                </c:pt>
                <c:pt idx="4">
                  <c:v>2.7835648148152696E-5</c:v>
                </c:pt>
                <c:pt idx="5">
                  <c:v>2.605324074074402E-5</c:v>
                </c:pt>
                <c:pt idx="6">
                  <c:v>4.1481481481484353E-5</c:v>
                </c:pt>
                <c:pt idx="7">
                  <c:v>4.7164351851854656E-5</c:v>
                </c:pt>
                <c:pt idx="8">
                  <c:v>5.0428240740744111E-5</c:v>
                </c:pt>
                <c:pt idx="9">
                  <c:v>5.7268518518521598E-5</c:v>
                </c:pt>
                <c:pt idx="10">
                  <c:v>6.4027777777780036E-5</c:v>
                </c:pt>
                <c:pt idx="11">
                  <c:v>6.5520833333335832E-5</c:v>
                </c:pt>
                <c:pt idx="12">
                  <c:v>6.9710648148152074E-5</c:v>
                </c:pt>
                <c:pt idx="13">
                  <c:v>7.7615740740744413E-5</c:v>
                </c:pt>
                <c:pt idx="14">
                  <c:v>8.2766203703706423E-5</c:v>
                </c:pt>
                <c:pt idx="15">
                  <c:v>9.0243055555558685E-5</c:v>
                </c:pt>
                <c:pt idx="16">
                  <c:v>9.5532407407410494E-5</c:v>
                </c:pt>
                <c:pt idx="17">
                  <c:v>9.9548611111114488E-5</c:v>
                </c:pt>
                <c:pt idx="18">
                  <c:v>1.0331018518518892E-4</c:v>
                </c:pt>
                <c:pt idx="19">
                  <c:v>1.0803240740741085E-4</c:v>
                </c:pt>
                <c:pt idx="20">
                  <c:v>1.1145833333333667E-4</c:v>
                </c:pt>
                <c:pt idx="21">
                  <c:v>1.1762731481481867E-4</c:v>
                </c:pt>
                <c:pt idx="22">
                  <c:v>1.2552083333333686E-4</c:v>
                </c:pt>
                <c:pt idx="23">
                  <c:v>1.2825231481481542E-4</c:v>
                </c:pt>
                <c:pt idx="24">
                  <c:v>1.308796296296301E-4</c:v>
                </c:pt>
                <c:pt idx="25">
                  <c:v>1.3697916666666893E-4</c:v>
                </c:pt>
                <c:pt idx="26">
                  <c:v>1.4233796296296564E-4</c:v>
                </c:pt>
                <c:pt idx="27">
                  <c:v>1.4042824074074478E-4</c:v>
                </c:pt>
                <c:pt idx="28">
                  <c:v>1.4292824074074728E-4</c:v>
                </c:pt>
                <c:pt idx="29">
                  <c:v>1.4295138888889558E-4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628-421A-ADA9-A35FB222A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7'!$J$53:$J$97</c:f>
              <c:numCache>
                <c:formatCode>mm:ss.000</c:formatCode>
                <c:ptCount val="45"/>
                <c:pt idx="0">
                  <c:v>1.4414351851852099E-4</c:v>
                </c:pt>
                <c:pt idx="1">
                  <c:v>1.3212962962963221E-4</c:v>
                </c:pt>
                <c:pt idx="2">
                  <c:v>1.1835648148148404E-4</c:v>
                </c:pt>
                <c:pt idx="3">
                  <c:v>1.2243055555555835E-4</c:v>
                </c:pt>
                <c:pt idx="4">
                  <c:v>1.1709490740740951E-4</c:v>
                </c:pt>
                <c:pt idx="5">
                  <c:v>1.0149305555555779E-4</c:v>
                </c:pt>
                <c:pt idx="6">
                  <c:v>9.0717592592594494E-5</c:v>
                </c:pt>
                <c:pt idx="7">
                  <c:v>7.7453703703705447E-5</c:v>
                </c:pt>
                <c:pt idx="8">
                  <c:v>5.4421296296297203E-5</c:v>
                </c:pt>
                <c:pt idx="9">
                  <c:v>3.8668981481483275E-5</c:v>
                </c:pt>
                <c:pt idx="10">
                  <c:v>2.8506944444447319E-5</c:v>
                </c:pt>
                <c:pt idx="11">
                  <c:v>2.8009259259262342E-5</c:v>
                </c:pt>
                <c:pt idx="12">
                  <c:v>2.6215277777779517E-5</c:v>
                </c:pt>
                <c:pt idx="13">
                  <c:v>2.6423611111114215E-5</c:v>
                </c:pt>
                <c:pt idx="14">
                  <c:v>2.3310185185188709E-5</c:v>
                </c:pt>
                <c:pt idx="15">
                  <c:v>2.5914351851855089E-5</c:v>
                </c:pt>
                <c:pt idx="16">
                  <c:v>2.6875000000002591E-5</c:v>
                </c:pt>
                <c:pt idx="17">
                  <c:v>2.3333333333335274E-5</c:v>
                </c:pt>
                <c:pt idx="18">
                  <c:v>2.5659722222223791E-5</c:v>
                </c:pt>
                <c:pt idx="19">
                  <c:v>2.2916666666671082E-5</c:v>
                </c:pt>
                <c:pt idx="20">
                  <c:v>2.3460648148152657E-5</c:v>
                </c:pt>
                <c:pt idx="21">
                  <c:v>2.0266203703708102E-5</c:v>
                </c:pt>
                <c:pt idx="22">
                  <c:v>1.8888888888891203E-5</c:v>
                </c:pt>
                <c:pt idx="23">
                  <c:v>1.67361111111132E-5</c:v>
                </c:pt>
                <c:pt idx="24">
                  <c:v>1.0868055555557365E-5</c:v>
                </c:pt>
                <c:pt idx="25">
                  <c:v>9.8611111111097938E-6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90-457A-8E83-BA5C307ACAD8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Marcelo Chagas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7'!$K$53:$K$97</c:f>
              <c:numCache>
                <c:formatCode>mm:ss.000</c:formatCode>
                <c:ptCount val="45"/>
                <c:pt idx="0">
                  <c:v>1.1741898148148223E-4</c:v>
                </c:pt>
                <c:pt idx="1">
                  <c:v>1.1650462962963046E-4</c:v>
                </c:pt>
                <c:pt idx="2">
                  <c:v>1.0565972222222313E-4</c:v>
                </c:pt>
                <c:pt idx="3">
                  <c:v>1.0300925925926015E-4</c:v>
                </c:pt>
                <c:pt idx="4">
                  <c:v>9.2372685185185786E-5</c:v>
                </c:pt>
                <c:pt idx="5">
                  <c:v>7.8402777777777932E-5</c:v>
                </c:pt>
                <c:pt idx="6">
                  <c:v>7.0127314814814531E-5</c:v>
                </c:pt>
                <c:pt idx="7">
                  <c:v>5.6076388888888495E-5</c:v>
                </c:pt>
                <c:pt idx="8">
                  <c:v>4.1574074074073215E-5</c:v>
                </c:pt>
                <c:pt idx="9">
                  <c:v>4.1377314814813534E-5</c:v>
                </c:pt>
                <c:pt idx="10">
                  <c:v>4.0960648148147608E-5</c:v>
                </c:pt>
                <c:pt idx="11">
                  <c:v>4.6956018518517356E-5</c:v>
                </c:pt>
                <c:pt idx="12">
                  <c:v>4.5613425925924642E-5</c:v>
                </c:pt>
                <c:pt idx="13">
                  <c:v>4.8009259259258058E-5</c:v>
                </c:pt>
                <c:pt idx="14">
                  <c:v>5.0659722222221037E-5</c:v>
                </c:pt>
                <c:pt idx="15">
                  <c:v>5.4525462962962817E-5</c:v>
                </c:pt>
                <c:pt idx="16">
                  <c:v>7.4861111111110615E-5</c:v>
                </c:pt>
                <c:pt idx="17">
                  <c:v>7.7418981481480395E-5</c:v>
                </c:pt>
                <c:pt idx="18">
                  <c:v>9.4340277777776524E-5</c:v>
                </c:pt>
                <c:pt idx="19">
                  <c:v>1.0384259259259288E-4</c:v>
                </c:pt>
                <c:pt idx="20">
                  <c:v>1.0943287037036911E-4</c:v>
                </c:pt>
                <c:pt idx="21">
                  <c:v>1.1709490740740777E-4</c:v>
                </c:pt>
                <c:pt idx="22">
                  <c:v>1.2366898148147981E-4</c:v>
                </c:pt>
                <c:pt idx="23">
                  <c:v>1.2706018518518492E-4</c:v>
                </c:pt>
                <c:pt idx="24">
                  <c:v>1.2677083333333464E-4</c:v>
                </c:pt>
                <c:pt idx="25">
                  <c:v>1.3201388888888985E-4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90-457A-8E83-BA5C307ACAD8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7'!$L$53:$L$97</c:f>
              <c:numCache>
                <c:formatCode>mm:ss.000</c:formatCode>
                <c:ptCount val="45"/>
                <c:pt idx="0">
                  <c:v>1.081018518518474E-4</c:v>
                </c:pt>
                <c:pt idx="1">
                  <c:v>1.0749999999999562E-4</c:v>
                </c:pt>
                <c:pt idx="2">
                  <c:v>1.0130787037036576E-4</c:v>
                </c:pt>
                <c:pt idx="3">
                  <c:v>8.8680555555551051E-5</c:v>
                </c:pt>
                <c:pt idx="4">
                  <c:v>7.9502314814810029E-5</c:v>
                </c:pt>
                <c:pt idx="5">
                  <c:v>6.7465277777773065E-5</c:v>
                </c:pt>
                <c:pt idx="6">
                  <c:v>6.7604166666661129E-5</c:v>
                </c:pt>
                <c:pt idx="7">
                  <c:v>5.7881944444438532E-5</c:v>
                </c:pt>
                <c:pt idx="8">
                  <c:v>4.4479166666660554E-5</c:v>
                </c:pt>
                <c:pt idx="9">
                  <c:v>4.5127314814808611E-5</c:v>
                </c:pt>
                <c:pt idx="10">
                  <c:v>4.59606481481422E-5</c:v>
                </c:pt>
                <c:pt idx="11">
                  <c:v>5.1412037037030373E-5</c:v>
                </c:pt>
                <c:pt idx="12">
                  <c:v>5.3124999999992414E-5</c:v>
                </c:pt>
                <c:pt idx="13">
                  <c:v>6.079861111110349E-5</c:v>
                </c:pt>
                <c:pt idx="14">
                  <c:v>5.9201388888881212E-5</c:v>
                </c:pt>
                <c:pt idx="15">
                  <c:v>6.4004629629622195E-5</c:v>
                </c:pt>
                <c:pt idx="16">
                  <c:v>7.2199074074064812E-5</c:v>
                </c:pt>
                <c:pt idx="17">
                  <c:v>7.4791666666657042E-5</c:v>
                </c:pt>
                <c:pt idx="18">
                  <c:v>9.2766203703693872E-5</c:v>
                </c:pt>
                <c:pt idx="19">
                  <c:v>1.0063657407406723E-4</c:v>
                </c:pt>
                <c:pt idx="20">
                  <c:v>1.0762731481480867E-4</c:v>
                </c:pt>
                <c:pt idx="21">
                  <c:v>1.2173611111110719E-4</c:v>
                </c:pt>
                <c:pt idx="22">
                  <c:v>1.280787037036997E-4</c:v>
                </c:pt>
                <c:pt idx="23">
                  <c:v>1.3468749999999766E-4</c:v>
                </c:pt>
                <c:pt idx="24">
                  <c:v>1.3542824074073978E-4</c:v>
                </c:pt>
                <c:pt idx="25">
                  <c:v>1.4340277777777702E-4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90-457A-8E83-BA5C307AC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Marcelo Pereira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5'!$J$53:$J$97</c:f>
              <c:numCache>
                <c:formatCode>mm:ss.000</c:formatCode>
                <c:ptCount val="45"/>
                <c:pt idx="0">
                  <c:v>2.2800925925923077E-5</c:v>
                </c:pt>
                <c:pt idx="1">
                  <c:v>2.0231481481481316E-5</c:v>
                </c:pt>
                <c:pt idx="2">
                  <c:v>2.5775462962962688E-5</c:v>
                </c:pt>
                <c:pt idx="3">
                  <c:v>2.513888888888878E-5</c:v>
                </c:pt>
                <c:pt idx="4">
                  <c:v>2.4074074074073928E-5</c:v>
                </c:pt>
                <c:pt idx="5">
                  <c:v>2.6979166666666471E-5</c:v>
                </c:pt>
                <c:pt idx="6">
                  <c:v>2.4618055555555504E-5</c:v>
                </c:pt>
                <c:pt idx="7">
                  <c:v>2.2256944444444537E-5</c:v>
                </c:pt>
                <c:pt idx="8">
                  <c:v>1.6979166666666878E-5</c:v>
                </c:pt>
                <c:pt idx="9">
                  <c:v>1.4594907407407612E-5</c:v>
                </c:pt>
                <c:pt idx="10">
                  <c:v>1.2708333333334189E-5</c:v>
                </c:pt>
                <c:pt idx="11">
                  <c:v>1.0543981481481168E-5</c:v>
                </c:pt>
                <c:pt idx="12">
                  <c:v>8.1250000000011868E-6</c:v>
                </c:pt>
                <c:pt idx="13">
                  <c:v>4.1435185185196427E-6</c:v>
                </c:pt>
                <c:pt idx="14">
                  <c:v>3.4722222222206833E-6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3.9930555555539593E-6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28-4314-AD7B-2F662131DE83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5'!$K$53:$K$97</c:f>
              <c:numCache>
                <c:formatCode>mm:ss.000</c:formatCode>
                <c:ptCount val="45"/>
                <c:pt idx="0">
                  <c:v>3.089120370370626E-5</c:v>
                </c:pt>
                <c:pt idx="1">
                  <c:v>4.0729166666671982E-5</c:v>
                </c:pt>
                <c:pt idx="2">
                  <c:v>4.7650462962968085E-5</c:v>
                </c:pt>
                <c:pt idx="3">
                  <c:v>4.77777777777833E-5</c:v>
                </c:pt>
                <c:pt idx="4">
                  <c:v>5.9247685185190389E-5</c:v>
                </c:pt>
                <c:pt idx="5">
                  <c:v>6.8206018518523863E-5</c:v>
                </c:pt>
                <c:pt idx="6">
                  <c:v>6.8333333333338644E-5</c:v>
                </c:pt>
                <c:pt idx="7">
                  <c:v>6.4178240740745719E-5</c:v>
                </c:pt>
                <c:pt idx="8">
                  <c:v>5.5694444444449355E-5</c:v>
                </c:pt>
                <c:pt idx="9">
                  <c:v>5.1168981481486235E-5</c:v>
                </c:pt>
                <c:pt idx="10">
                  <c:v>4.8263888888893693E-5</c:v>
                </c:pt>
                <c:pt idx="11">
                  <c:v>4.4166666666671517E-5</c:v>
                </c:pt>
                <c:pt idx="12">
                  <c:v>3.7673611111116792E-5</c:v>
                </c:pt>
                <c:pt idx="13">
                  <c:v>3.1585648148153844E-5</c:v>
                </c:pt>
                <c:pt idx="14">
                  <c:v>1.5902777777779611E-5</c:v>
                </c:pt>
                <c:pt idx="15">
                  <c:v>2.6504629629633264E-5</c:v>
                </c:pt>
                <c:pt idx="16">
                  <c:v>2.3703703703708071E-5</c:v>
                </c:pt>
                <c:pt idx="17">
                  <c:v>2.3599537037040721E-5</c:v>
                </c:pt>
                <c:pt idx="18">
                  <c:v>1.989583333333704E-5</c:v>
                </c:pt>
                <c:pt idx="19">
                  <c:v>2.0486111111115216E-5</c:v>
                </c:pt>
                <c:pt idx="20">
                  <c:v>1.7430555555560459E-5</c:v>
                </c:pt>
                <c:pt idx="21">
                  <c:v>1.3148148148152752E-5</c:v>
                </c:pt>
                <c:pt idx="22">
                  <c:v>8.7615740740776965E-6</c:v>
                </c:pt>
                <c:pt idx="23">
                  <c:v>2.6736111111147487E-6</c:v>
                </c:pt>
                <c:pt idx="24">
                  <c:v>1.3680555555558443E-5</c:v>
                </c:pt>
                <c:pt idx="25">
                  <c:v>1.2500000000002093E-5</c:v>
                </c:pt>
                <c:pt idx="26">
                  <c:v>2.6736111111147487E-6</c:v>
                </c:pt>
                <c:pt idx="27">
                  <c:v>4.7187500000003824E-5</c:v>
                </c:pt>
                <c:pt idx="28">
                  <c:v>4.2777777777783937E-5</c:v>
                </c:pt>
                <c:pt idx="29">
                  <c:v>3.6423611111117277E-5</c:v>
                </c:pt>
                <c:pt idx="30">
                  <c:v>3.0428240740745793E-5</c:v>
                </c:pt>
                <c:pt idx="31">
                  <c:v>2.7280092592597838E-5</c:v>
                </c:pt>
                <c:pt idx="32">
                  <c:v>4.9768518518532312E-6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28-4314-AD7B-2F662131DE83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5'!$L$53:$L$97</c:f>
              <c:numCache>
                <c:formatCode>mm:ss.000</c:formatCode>
                <c:ptCount val="45"/>
                <c:pt idx="0">
                  <c:v>1.4537037037038597E-5</c:v>
                </c:pt>
                <c:pt idx="1">
                  <c:v>1.5277777777782022E-5</c:v>
                </c:pt>
                <c:pt idx="2">
                  <c:v>1.7893518518522552E-5</c:v>
                </c:pt>
                <c:pt idx="3">
                  <c:v>1.5092592592596925E-5</c:v>
                </c:pt>
                <c:pt idx="4">
                  <c:v>1.543981481481882E-5</c:v>
                </c:pt>
                <c:pt idx="5">
                  <c:v>1.4270833333337486E-5</c:v>
                </c:pt>
                <c:pt idx="6">
                  <c:v>1.5590277777781901E-5</c:v>
                </c:pt>
                <c:pt idx="7">
                  <c:v>9.8842592592632977E-6</c:v>
                </c:pt>
                <c:pt idx="8">
                  <c:v>8.6689814814853647E-6</c:v>
                </c:pt>
                <c:pt idx="9">
                  <c:v>1.9560185185226592E-6</c:v>
                </c:pt>
                <c:pt idx="10">
                  <c:v>1.0532407407450387E-6</c:v>
                </c:pt>
                <c:pt idx="11">
                  <c:v>1.8981481481519097E-6</c:v>
                </c:pt>
                <c:pt idx="12">
                  <c:v>2.1296296296331729E-6</c:v>
                </c:pt>
                <c:pt idx="13">
                  <c:v>1.3888888888927836E-6</c:v>
                </c:pt>
                <c:pt idx="14">
                  <c:v>0</c:v>
                </c:pt>
                <c:pt idx="15">
                  <c:v>3.2349537037037329E-5</c:v>
                </c:pt>
                <c:pt idx="16">
                  <c:v>2.9768518518519249E-5</c:v>
                </c:pt>
                <c:pt idx="17">
                  <c:v>3.6724537037038235E-5</c:v>
                </c:pt>
                <c:pt idx="18">
                  <c:v>2.7500000000001482E-5</c:v>
                </c:pt>
                <c:pt idx="19">
                  <c:v>3.280092592592744E-5</c:v>
                </c:pt>
                <c:pt idx="20">
                  <c:v>4.2372685185186956E-5</c:v>
                </c:pt>
                <c:pt idx="21">
                  <c:v>4.4942129629630886E-5</c:v>
                </c:pt>
                <c:pt idx="22">
                  <c:v>4.7465277777778217E-5</c:v>
                </c:pt>
                <c:pt idx="23">
                  <c:v>4.4872685185187722E-5</c:v>
                </c:pt>
                <c:pt idx="24">
                  <c:v>3.474537037037248E-5</c:v>
                </c:pt>
                <c:pt idx="25">
                  <c:v>3.991898148148279E-5</c:v>
                </c:pt>
                <c:pt idx="26">
                  <c:v>3.9884259259260341E-5</c:v>
                </c:pt>
                <c:pt idx="27">
                  <c:v>2.3657407407409736E-5</c:v>
                </c:pt>
                <c:pt idx="28">
                  <c:v>1.7835648148150501E-5</c:v>
                </c:pt>
                <c:pt idx="29">
                  <c:v>1.7141203703708446E-5</c:v>
                </c:pt>
                <c:pt idx="30">
                  <c:v>1.4212962962965869E-5</c:v>
                </c:pt>
                <c:pt idx="31">
                  <c:v>5.8796296296334538E-6</c:v>
                </c:pt>
                <c:pt idx="32">
                  <c:v>6.3888888888891104E-6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28-4314-AD7B-2F662131D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9.9768518518520625E-5</c:v>
                </c:pt>
                <c:pt idx="1">
                  <c:v>9.7268518518520402E-5</c:v>
                </c:pt>
                <c:pt idx="2">
                  <c:v>9.4328703703705843E-5</c:v>
                </c:pt>
                <c:pt idx="3">
                  <c:v>9.8310185185187388E-5</c:v>
                </c:pt>
                <c:pt idx="4">
                  <c:v>9.6377314814817365E-5</c:v>
                </c:pt>
                <c:pt idx="5">
                  <c:v>1.0079861111111314E-4</c:v>
                </c:pt>
                <c:pt idx="6">
                  <c:v>1.1012731481481724E-4</c:v>
                </c:pt>
                <c:pt idx="7">
                  <c:v>1.09398148148151E-4</c:v>
                </c:pt>
                <c:pt idx="8">
                  <c:v>1.0797453703703924E-4</c:v>
                </c:pt>
                <c:pt idx="9">
                  <c:v>1.0769675925926137E-4</c:v>
                </c:pt>
                <c:pt idx="10">
                  <c:v>1.0480324074074211E-4</c:v>
                </c:pt>
                <c:pt idx="11">
                  <c:v>1.0734953703703774E-4</c:v>
                </c:pt>
                <c:pt idx="12">
                  <c:v>1.0604166666666748E-4</c:v>
                </c:pt>
                <c:pt idx="13">
                  <c:v>1.0311342592592664E-4</c:v>
                </c:pt>
                <c:pt idx="14">
                  <c:v>1.0100694444444523E-4</c:v>
                </c:pt>
                <c:pt idx="15">
                  <c:v>9.8750000000001614E-5</c:v>
                </c:pt>
                <c:pt idx="16">
                  <c:v>9.092592592592659E-5</c:v>
                </c:pt>
                <c:pt idx="17">
                  <c:v>9.1446759259259866E-5</c:v>
                </c:pt>
                <c:pt idx="18">
                  <c:v>8.778935185185105E-5</c:v>
                </c:pt>
                <c:pt idx="19">
                  <c:v>8.706018518518481E-5</c:v>
                </c:pt>
                <c:pt idx="20">
                  <c:v>8.0347222222221237E-5</c:v>
                </c:pt>
                <c:pt idx="21">
                  <c:v>7.7013888888890353E-5</c:v>
                </c:pt>
                <c:pt idx="22">
                  <c:v>7.5694444444447673E-5</c:v>
                </c:pt>
                <c:pt idx="23">
                  <c:v>7.2719907407408496E-5</c:v>
                </c:pt>
                <c:pt idx="24">
                  <c:v>7.1689814814816094E-5</c:v>
                </c:pt>
                <c:pt idx="25">
                  <c:v>6.5694444444444611E-5</c:v>
                </c:pt>
                <c:pt idx="26">
                  <c:v>6.456018518518486E-5</c:v>
                </c:pt>
                <c:pt idx="27">
                  <c:v>6.3599537037037357E-5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71-437F-89A1-E71C89FBEBDD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Marcelo Pereira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4.5092592592587463E-5</c:v>
                </c:pt>
                <c:pt idx="1">
                  <c:v>5.0289351851846723E-5</c:v>
                </c:pt>
                <c:pt idx="2">
                  <c:v>5.9849537037031872E-5</c:v>
                </c:pt>
                <c:pt idx="3">
                  <c:v>7.6597222222217053E-5</c:v>
                </c:pt>
                <c:pt idx="4">
                  <c:v>8.7453703703698968E-5</c:v>
                </c:pt>
                <c:pt idx="5">
                  <c:v>9.2210648148143351E-5</c:v>
                </c:pt>
                <c:pt idx="6">
                  <c:v>9.7592592592588359E-5</c:v>
                </c:pt>
                <c:pt idx="7">
                  <c:v>1.0282407407407029E-4</c:v>
                </c:pt>
                <c:pt idx="8">
                  <c:v>1.0930555555555173E-4</c:v>
                </c:pt>
                <c:pt idx="9">
                  <c:v>1.1020833333332935E-4</c:v>
                </c:pt>
                <c:pt idx="10">
                  <c:v>1.0826388888888518E-4</c:v>
                </c:pt>
                <c:pt idx="11">
                  <c:v>1.1234953703703407E-4</c:v>
                </c:pt>
                <c:pt idx="12">
                  <c:v>1.1539351851851468E-4</c:v>
                </c:pt>
                <c:pt idx="13">
                  <c:v>1.1591435185184795E-4</c:v>
                </c:pt>
                <c:pt idx="14">
                  <c:v>1.115046296296246E-4</c:v>
                </c:pt>
                <c:pt idx="15">
                  <c:v>1.1282407407407075E-4</c:v>
                </c:pt>
                <c:pt idx="16">
                  <c:v>1.0640046296295919E-4</c:v>
                </c:pt>
                <c:pt idx="17">
                  <c:v>1.0600694444444156E-4</c:v>
                </c:pt>
                <c:pt idx="18">
                  <c:v>1.0427083333332948E-4</c:v>
                </c:pt>
                <c:pt idx="19">
                  <c:v>1.0811342592592123E-4</c:v>
                </c:pt>
                <c:pt idx="20">
                  <c:v>1.1082175925925669E-4</c:v>
                </c:pt>
                <c:pt idx="21">
                  <c:v>1.0898148148148074E-4</c:v>
                </c:pt>
                <c:pt idx="22">
                  <c:v>1.1064814814814791E-4</c:v>
                </c:pt>
                <c:pt idx="23">
                  <c:v>1.1113425925925874E-4</c:v>
                </c:pt>
                <c:pt idx="24">
                  <c:v>1.1188657407407501E-4</c:v>
                </c:pt>
                <c:pt idx="25">
                  <c:v>1.1217592592592529E-4</c:v>
                </c:pt>
                <c:pt idx="26">
                  <c:v>1.1287037037037081E-4</c:v>
                </c:pt>
                <c:pt idx="27">
                  <c:v>1.1281250000000007E-4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71-437F-89A1-E71C89FBEBDD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1.7673611111110993E-5</c:v>
                </c:pt>
                <c:pt idx="1">
                  <c:v>3.7974537037036883E-5</c:v>
                </c:pt>
                <c:pt idx="2">
                  <c:v>4.4976851851852035E-5</c:v>
                </c:pt>
                <c:pt idx="3">
                  <c:v>6.3807870370370754E-5</c:v>
                </c:pt>
                <c:pt idx="4">
                  <c:v>6.937500000000086E-5</c:v>
                </c:pt>
                <c:pt idx="5">
                  <c:v>7.0127314814815399E-5</c:v>
                </c:pt>
                <c:pt idx="6">
                  <c:v>7.8101851851852637E-5</c:v>
                </c:pt>
                <c:pt idx="7">
                  <c:v>8.5196759259260554E-5</c:v>
                </c:pt>
                <c:pt idx="8">
                  <c:v>9.1145833333334571E-5</c:v>
                </c:pt>
                <c:pt idx="9">
                  <c:v>9.4884259259260702E-5</c:v>
                </c:pt>
                <c:pt idx="10">
                  <c:v>1.0004629629629773E-4</c:v>
                </c:pt>
                <c:pt idx="11">
                  <c:v>1.1042824074074253E-4</c:v>
                </c:pt>
                <c:pt idx="12">
                  <c:v>1.200578703703728E-4</c:v>
                </c:pt>
                <c:pt idx="13">
                  <c:v>1.1780092592592918E-4</c:v>
                </c:pt>
                <c:pt idx="14">
                  <c:v>1.1557870370370628E-4</c:v>
                </c:pt>
                <c:pt idx="15">
                  <c:v>1.212731481481516E-4</c:v>
                </c:pt>
                <c:pt idx="16">
                  <c:v>1.2212962962963175E-4</c:v>
                </c:pt>
                <c:pt idx="17">
                  <c:v>1.2468750000000153E-4</c:v>
                </c:pt>
                <c:pt idx="18">
                  <c:v>1.2575231481481638E-4</c:v>
                </c:pt>
                <c:pt idx="19">
                  <c:v>1.2974537037037208E-4</c:v>
                </c:pt>
                <c:pt idx="20">
                  <c:v>1.3100694444444574E-4</c:v>
                </c:pt>
                <c:pt idx="21">
                  <c:v>1.2800925925926174E-4</c:v>
                </c:pt>
                <c:pt idx="22">
                  <c:v>1.3052083333333492E-4</c:v>
                </c:pt>
                <c:pt idx="23">
                  <c:v>1.3281249999999925E-4</c:v>
                </c:pt>
                <c:pt idx="24">
                  <c:v>1.3306712962963055E-4</c:v>
                </c:pt>
                <c:pt idx="25">
                  <c:v>1.3135416666666677E-4</c:v>
                </c:pt>
                <c:pt idx="26">
                  <c:v>1.3152777777777555E-4</c:v>
                </c:pt>
                <c:pt idx="27">
                  <c:v>1.3479166666666501E-4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71-437F-89A1-E71C89FBE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Nico Páez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1.0069444444437553E-5</c:v>
                </c:pt>
                <c:pt idx="1">
                  <c:v>6.2268518518466751E-6</c:v>
                </c:pt>
                <c:pt idx="2">
                  <c:v>7.6273148148097054E-6</c:v>
                </c:pt>
                <c:pt idx="3">
                  <c:v>4.2245370370321868E-6</c:v>
                </c:pt>
                <c:pt idx="4">
                  <c:v>7.0023148148077793E-6</c:v>
                </c:pt>
                <c:pt idx="5">
                  <c:v>5.2546296296224204E-6</c:v>
                </c:pt>
                <c:pt idx="6">
                  <c:v>9.6064814814741592E-6</c:v>
                </c:pt>
                <c:pt idx="7">
                  <c:v>1.0937499999992724E-5</c:v>
                </c:pt>
                <c:pt idx="8">
                  <c:v>1.2997685185178395E-5</c:v>
                </c:pt>
                <c:pt idx="9">
                  <c:v>1.2256944444438006E-5</c:v>
                </c:pt>
                <c:pt idx="10">
                  <c:v>1.1643518518511531E-5</c:v>
                </c:pt>
                <c:pt idx="11">
                  <c:v>5.8101851851781461E-6</c:v>
                </c:pt>
                <c:pt idx="12">
                  <c:v>7.3842592592521239E-6</c:v>
                </c:pt>
                <c:pt idx="13">
                  <c:v>5.6134259259193325E-6</c:v>
                </c:pt>
                <c:pt idx="14">
                  <c:v>8.2291666666598623E-6</c:v>
                </c:pt>
                <c:pt idx="15">
                  <c:v>8.6458333333257892E-6</c:v>
                </c:pt>
                <c:pt idx="16">
                  <c:v>1.1516203703695882E-5</c:v>
                </c:pt>
                <c:pt idx="17">
                  <c:v>1.8298611111104354E-5</c:v>
                </c:pt>
                <c:pt idx="18">
                  <c:v>2.2164351851846134E-5</c:v>
                </c:pt>
                <c:pt idx="19">
                  <c:v>1.6388888888883499E-5</c:v>
                </c:pt>
                <c:pt idx="20">
                  <c:v>2.0543981481477291E-5</c:v>
                </c:pt>
                <c:pt idx="21">
                  <c:v>2.521990740740436E-5</c:v>
                </c:pt>
                <c:pt idx="22">
                  <c:v>2.7974537037036423E-5</c:v>
                </c:pt>
                <c:pt idx="23">
                  <c:v>2.84027777777765E-5</c:v>
                </c:pt>
                <c:pt idx="24">
                  <c:v>2.9039351851851275E-5</c:v>
                </c:pt>
                <c:pt idx="25">
                  <c:v>3.1215277777777578E-5</c:v>
                </c:pt>
                <c:pt idx="26">
                  <c:v>3.4282407407406484E-5</c:v>
                </c:pt>
                <c:pt idx="27">
                  <c:v>4.7349537037034983E-5</c:v>
                </c:pt>
                <c:pt idx="28">
                  <c:v>5.5381944444442971E-5</c:v>
                </c:pt>
                <c:pt idx="29">
                  <c:v>5.5277777777775622E-5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F0-4B9D-ADFD-5CABD2AFB4D0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3.0567129629638519E-5</c:v>
                </c:pt>
                <c:pt idx="1">
                  <c:v>3.3738425925936618E-5</c:v>
                </c:pt>
                <c:pt idx="2">
                  <c:v>3.9930555555566048E-5</c:v>
                </c:pt>
                <c:pt idx="3">
                  <c:v>5.142361111112187E-5</c:v>
                </c:pt>
                <c:pt idx="4">
                  <c:v>5.7662037037045297E-5</c:v>
                </c:pt>
                <c:pt idx="5">
                  <c:v>6.431712962963812E-5</c:v>
                </c:pt>
                <c:pt idx="6">
                  <c:v>6.5416666666674554E-5</c:v>
                </c:pt>
                <c:pt idx="7">
                  <c:v>6.5717592592600717E-5</c:v>
                </c:pt>
                <c:pt idx="8">
                  <c:v>6.3263888888897418E-5</c:v>
                </c:pt>
                <c:pt idx="9">
                  <c:v>6.2071759259267785E-5</c:v>
                </c:pt>
                <c:pt idx="10">
                  <c:v>6.4456018518526184E-5</c:v>
                </c:pt>
                <c:pt idx="11">
                  <c:v>5.4675925925933705E-5</c:v>
                </c:pt>
                <c:pt idx="12">
                  <c:v>5.4803240740749354E-5</c:v>
                </c:pt>
                <c:pt idx="13">
                  <c:v>5.3078703703713162E-5</c:v>
                </c:pt>
                <c:pt idx="14">
                  <c:v>5.9375000000009073E-5</c:v>
                </c:pt>
                <c:pt idx="15">
                  <c:v>6.2106481481489367E-5</c:v>
                </c:pt>
                <c:pt idx="16">
                  <c:v>6.2268518518525731E-5</c:v>
                </c:pt>
                <c:pt idx="17">
                  <c:v>5.6168981481488633E-5</c:v>
                </c:pt>
                <c:pt idx="18">
                  <c:v>5.6805555555563408E-5</c:v>
                </c:pt>
                <c:pt idx="19">
                  <c:v>4.9768518518525373E-5</c:v>
                </c:pt>
                <c:pt idx="20">
                  <c:v>5.5173611111118681E-5</c:v>
                </c:pt>
                <c:pt idx="21">
                  <c:v>5.2928240740749213E-5</c:v>
                </c:pt>
                <c:pt idx="22">
                  <c:v>5.9594907407416187E-5</c:v>
                </c:pt>
                <c:pt idx="23">
                  <c:v>6.304398148148857E-5</c:v>
                </c:pt>
                <c:pt idx="24">
                  <c:v>6.4629629629636698E-5</c:v>
                </c:pt>
                <c:pt idx="25">
                  <c:v>6.7719907407413904E-5</c:v>
                </c:pt>
                <c:pt idx="26">
                  <c:v>6.9178240740746383E-5</c:v>
                </c:pt>
                <c:pt idx="27">
                  <c:v>7.2025462962966441E-5</c:v>
                </c:pt>
                <c:pt idx="28">
                  <c:v>7.6527777777779527E-5</c:v>
                </c:pt>
                <c:pt idx="29">
                  <c:v>7.7222222222221582E-5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F0-4B9D-ADFD-5CABD2AFB4D0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Wesley Bambirra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1.8634259259241474E-6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3.8888888888866102E-6</c:v>
                </c:pt>
                <c:pt idx="5">
                  <c:v>2.6736111111086772E-6</c:v>
                </c:pt>
                <c:pt idx="6">
                  <c:v>8.2638888888866488E-6</c:v>
                </c:pt>
                <c:pt idx="7">
                  <c:v>9.3402777777756504E-6</c:v>
                </c:pt>
                <c:pt idx="8">
                  <c:v>1.4270833333331415E-5</c:v>
                </c:pt>
                <c:pt idx="9">
                  <c:v>1.5439814814812748E-5</c:v>
                </c:pt>
                <c:pt idx="10">
                  <c:v>1.3391203703701227E-5</c:v>
                </c:pt>
                <c:pt idx="11">
                  <c:v>1.4826388888885406E-5</c:v>
                </c:pt>
                <c:pt idx="12">
                  <c:v>1.8715277777775485E-5</c:v>
                </c:pt>
                <c:pt idx="13">
                  <c:v>2.3067129629628091E-5</c:v>
                </c:pt>
                <c:pt idx="14">
                  <c:v>3.100694444444288E-5</c:v>
                </c:pt>
                <c:pt idx="15">
                  <c:v>3.4768518518517311E-5</c:v>
                </c:pt>
                <c:pt idx="16">
                  <c:v>4.1249999999997886E-5</c:v>
                </c:pt>
                <c:pt idx="17">
                  <c:v>4.5787037037035155E-5</c:v>
                </c:pt>
                <c:pt idx="18">
                  <c:v>5.1574074074073675E-5</c:v>
                </c:pt>
                <c:pt idx="19">
                  <c:v>4.8634259259258683E-5</c:v>
                </c:pt>
                <c:pt idx="20">
                  <c:v>5.7546296296296859E-5</c:v>
                </c:pt>
                <c:pt idx="21">
                  <c:v>5.4733796296297516E-5</c:v>
                </c:pt>
                <c:pt idx="22">
                  <c:v>5.799768518518697E-5</c:v>
                </c:pt>
                <c:pt idx="23">
                  <c:v>6.5243055555556234E-5</c:v>
                </c:pt>
                <c:pt idx="24">
                  <c:v>6.4085648148151653E-5</c:v>
                </c:pt>
                <c:pt idx="25">
                  <c:v>6.6481481481486804E-5</c:v>
                </c:pt>
                <c:pt idx="26">
                  <c:v>6.8020833333338332E-5</c:v>
                </c:pt>
                <c:pt idx="27">
                  <c:v>7.4375000000004993E-5</c:v>
                </c:pt>
                <c:pt idx="28">
                  <c:v>8.3553240740746881E-5</c:v>
                </c:pt>
                <c:pt idx="29">
                  <c:v>9.3229166666670277E-5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F0-4B9D-ADFD-5CABD2AFB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2.1701388888884692E-5</c:v>
                </c:pt>
                <c:pt idx="1">
                  <c:v>1.5474537037033029E-5</c:v>
                </c:pt>
                <c:pt idx="2">
                  <c:v>1.2893518518514516E-5</c:v>
                </c:pt>
                <c:pt idx="3">
                  <c:v>1.1886574074070413E-5</c:v>
                </c:pt>
                <c:pt idx="4">
                  <c:v>7.6388888888851564E-6</c:v>
                </c:pt>
                <c:pt idx="5">
                  <c:v>5.1967592592508036E-6</c:v>
                </c:pt>
                <c:pt idx="6">
                  <c:v>5.5092592592511161E-6</c:v>
                </c:pt>
                <c:pt idx="7">
                  <c:v>9.8726851851770048E-6</c:v>
                </c:pt>
                <c:pt idx="8">
                  <c:v>1.112268518517652E-5</c:v>
                </c:pt>
                <c:pt idx="9">
                  <c:v>1.302083333332496E-5</c:v>
                </c:pt>
                <c:pt idx="10">
                  <c:v>2.2222222222215149E-5</c:v>
                </c:pt>
                <c:pt idx="11">
                  <c:v>2.5636574074066817E-5</c:v>
                </c:pt>
                <c:pt idx="12">
                  <c:v>3.109953703702914E-5</c:v>
                </c:pt>
                <c:pt idx="13">
                  <c:v>3.3518518518510856E-5</c:v>
                </c:pt>
                <c:pt idx="14">
                  <c:v>3.5254629629622933E-5</c:v>
                </c:pt>
                <c:pt idx="15">
                  <c:v>3.6099537037030671E-5</c:v>
                </c:pt>
                <c:pt idx="16">
                  <c:v>3.7164351851845523E-5</c:v>
                </c:pt>
                <c:pt idx="17">
                  <c:v>3.6678240740732962E-5</c:v>
                </c:pt>
                <c:pt idx="18">
                  <c:v>4.2395833333326582E-5</c:v>
                </c:pt>
                <c:pt idx="19">
                  <c:v>4.58912037036973E-5</c:v>
                </c:pt>
                <c:pt idx="20">
                  <c:v>5.171296296295827E-5</c:v>
                </c:pt>
                <c:pt idx="21">
                  <c:v>6.4398148148143292E-5</c:v>
                </c:pt>
                <c:pt idx="22">
                  <c:v>6.7511574074068798E-5</c:v>
                </c:pt>
                <c:pt idx="23">
                  <c:v>7.2881944444439656E-5</c:v>
                </c:pt>
                <c:pt idx="24">
                  <c:v>8.2384259259254272E-5</c:v>
                </c:pt>
                <c:pt idx="25">
                  <c:v>8.4143518518514648E-5</c:v>
                </c:pt>
                <c:pt idx="26">
                  <c:v>8.5879629629623255E-5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32-4165-A698-ECDFFFADE770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Felicio Mansur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3.4131944444448716E-5</c:v>
                </c:pt>
                <c:pt idx="1">
                  <c:v>3.2615740740745379E-5</c:v>
                </c:pt>
                <c:pt idx="2">
                  <c:v>3.2962962962967274E-5</c:v>
                </c:pt>
                <c:pt idx="3">
                  <c:v>3.3240740740745137E-5</c:v>
                </c:pt>
                <c:pt idx="4">
                  <c:v>3.3159722222226955E-5</c:v>
                </c:pt>
                <c:pt idx="5">
                  <c:v>3.3159722222222618E-5</c:v>
                </c:pt>
                <c:pt idx="6">
                  <c:v>3.2175925925926815E-5</c:v>
                </c:pt>
                <c:pt idx="7">
                  <c:v>2.9884259259259881E-5</c:v>
                </c:pt>
                <c:pt idx="8">
                  <c:v>2.969907407407435E-5</c:v>
                </c:pt>
                <c:pt idx="9">
                  <c:v>3.444444444444545E-5</c:v>
                </c:pt>
                <c:pt idx="10">
                  <c:v>4.3877314814816035E-5</c:v>
                </c:pt>
                <c:pt idx="11">
                  <c:v>4.8067129629630542E-5</c:v>
                </c:pt>
                <c:pt idx="12">
                  <c:v>5.3854166666667327E-5</c:v>
                </c:pt>
                <c:pt idx="13">
                  <c:v>5.0173611111111946E-5</c:v>
                </c:pt>
                <c:pt idx="14">
                  <c:v>5.2199074074076035E-5</c:v>
                </c:pt>
                <c:pt idx="15">
                  <c:v>5.2939814814816424E-5</c:v>
                </c:pt>
                <c:pt idx="16">
                  <c:v>5.4375000000000603E-5</c:v>
                </c:pt>
                <c:pt idx="17">
                  <c:v>6.0428240740741102E-5</c:v>
                </c:pt>
                <c:pt idx="18">
                  <c:v>6.3796296296297905E-5</c:v>
                </c:pt>
                <c:pt idx="19">
                  <c:v>6.8599537037038888E-5</c:v>
                </c:pt>
                <c:pt idx="20">
                  <c:v>7.3587962962966269E-5</c:v>
                </c:pt>
                <c:pt idx="21">
                  <c:v>8.248842592593203E-5</c:v>
                </c:pt>
                <c:pt idx="22">
                  <c:v>8.3703703703707361E-5</c:v>
                </c:pt>
                <c:pt idx="23">
                  <c:v>8.5752314814818015E-5</c:v>
                </c:pt>
                <c:pt idx="24">
                  <c:v>8.7337962962966142E-5</c:v>
                </c:pt>
                <c:pt idx="25">
                  <c:v>1.0035879629630151E-4</c:v>
                </c:pt>
                <c:pt idx="26">
                  <c:v>9.8321759259261537E-5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32-4165-A698-ECDFFFADE770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7.9976851851831527E-6</c:v>
                </c:pt>
                <c:pt idx="1">
                  <c:v>2.4050925925924328E-5</c:v>
                </c:pt>
                <c:pt idx="2">
                  <c:v>2.4282407407405591E-5</c:v>
                </c:pt>
                <c:pt idx="3">
                  <c:v>4.0439814814813031E-5</c:v>
                </c:pt>
                <c:pt idx="4">
                  <c:v>4.2280092592591155E-5</c:v>
                </c:pt>
                <c:pt idx="5">
                  <c:v>4.3101851851846257E-5</c:v>
                </c:pt>
                <c:pt idx="6">
                  <c:v>4.1631944444438761E-5</c:v>
                </c:pt>
                <c:pt idx="7">
                  <c:v>4.3993055555549727E-5</c:v>
                </c:pt>
                <c:pt idx="8">
                  <c:v>4.3217592592586021E-5</c:v>
                </c:pt>
                <c:pt idx="9">
                  <c:v>5.6284722222216255E-5</c:v>
                </c:pt>
                <c:pt idx="10">
                  <c:v>6.1249999999995336E-5</c:v>
                </c:pt>
                <c:pt idx="11">
                  <c:v>6.6550925925921295E-5</c:v>
                </c:pt>
                <c:pt idx="12">
                  <c:v>7.1342592592586393E-5</c:v>
                </c:pt>
                <c:pt idx="13">
                  <c:v>6.4305555555550092E-5</c:v>
                </c:pt>
                <c:pt idx="14">
                  <c:v>6.5532407407403043E-5</c:v>
                </c:pt>
                <c:pt idx="15">
                  <c:v>6.2511574074070736E-5</c:v>
                </c:pt>
                <c:pt idx="16">
                  <c:v>7.0937499999996351E-5</c:v>
                </c:pt>
                <c:pt idx="17">
                  <c:v>6.9386574074068938E-5</c:v>
                </c:pt>
                <c:pt idx="18">
                  <c:v>7.3391203703698782E-5</c:v>
                </c:pt>
                <c:pt idx="19">
                  <c:v>7.8541666666662527E-5</c:v>
                </c:pt>
                <c:pt idx="20">
                  <c:v>9.0567129629626208E-5</c:v>
                </c:pt>
                <c:pt idx="21">
                  <c:v>9.2476851851850533E-5</c:v>
                </c:pt>
                <c:pt idx="22">
                  <c:v>9.0856481481479956E-5</c:v>
                </c:pt>
                <c:pt idx="23">
                  <c:v>9.5810185185184887E-5</c:v>
                </c:pt>
                <c:pt idx="24">
                  <c:v>9.7951388888888741E-5</c:v>
                </c:pt>
                <c:pt idx="25">
                  <c:v>1.0214120370370325E-4</c:v>
                </c:pt>
                <c:pt idx="26">
                  <c:v>1.031365740740732E-4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32-4165-A698-ECDFFFADE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Lucca Veloso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1.2268518518488303E-6</c:v>
                </c:pt>
                <c:pt idx="1">
                  <c:v>2.0370370370339022E-6</c:v>
                </c:pt>
                <c:pt idx="2">
                  <c:v>3.1944444444415195E-6</c:v>
                </c:pt>
                <c:pt idx="3">
                  <c:v>2.1412037037008176E-6</c:v>
                </c:pt>
                <c:pt idx="4">
                  <c:v>1.1921296296270312E-6</c:v>
                </c:pt>
                <c:pt idx="5">
                  <c:v>1.1921296296270312E-6</c:v>
                </c:pt>
                <c:pt idx="6">
                  <c:v>2.2337962962935831E-6</c:v>
                </c:pt>
                <c:pt idx="7">
                  <c:v>1.7129629629603071E-6</c:v>
                </c:pt>
                <c:pt idx="8">
                  <c:v>3.020833333330572E-6</c:v>
                </c:pt>
                <c:pt idx="9">
                  <c:v>1.4814814814790439E-6</c:v>
                </c:pt>
                <c:pt idx="10">
                  <c:v>1.7361111111086069E-6</c:v>
                </c:pt>
                <c:pt idx="11">
                  <c:v>4.5601851851821001E-6</c:v>
                </c:pt>
                <c:pt idx="12">
                  <c:v>1.2152777777735962E-6</c:v>
                </c:pt>
                <c:pt idx="13">
                  <c:v>1.1574074074045815E-6</c:v>
                </c:pt>
                <c:pt idx="14">
                  <c:v>3.0671296296271716E-6</c:v>
                </c:pt>
                <c:pt idx="15">
                  <c:v>3.2986111111084349E-6</c:v>
                </c:pt>
                <c:pt idx="16">
                  <c:v>1.5509259259239433E-6</c:v>
                </c:pt>
                <c:pt idx="17">
                  <c:v>1.4814814814807786E-6</c:v>
                </c:pt>
                <c:pt idx="18">
                  <c:v>1.5046296296290784E-6</c:v>
                </c:pt>
                <c:pt idx="19">
                  <c:v>1.4930555555549285E-6</c:v>
                </c:pt>
                <c:pt idx="20">
                  <c:v>1.4004629629651988E-6</c:v>
                </c:pt>
                <c:pt idx="21">
                  <c:v>2.5925925925956994E-6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8.622685185182802E-6</c:v>
                </c:pt>
                <c:pt idx="1">
                  <c:v>1.269675925925657E-5</c:v>
                </c:pt>
                <c:pt idx="2">
                  <c:v>1.3935185185182369E-5</c:v>
                </c:pt>
                <c:pt idx="3">
                  <c:v>2.1747685185182376E-5</c:v>
                </c:pt>
                <c:pt idx="4">
                  <c:v>2.7222222222219282E-5</c:v>
                </c:pt>
                <c:pt idx="5">
                  <c:v>3.8923611111107634E-5</c:v>
                </c:pt>
                <c:pt idx="6">
                  <c:v>4.5162037037033663E-5</c:v>
                </c:pt>
                <c:pt idx="7">
                  <c:v>5.5763888888885581E-5</c:v>
                </c:pt>
                <c:pt idx="8">
                  <c:v>6.3090277777774761E-5</c:v>
                </c:pt>
                <c:pt idx="9">
                  <c:v>7.10185185185154E-5</c:v>
                </c:pt>
                <c:pt idx="10">
                  <c:v>8.070601851851468E-5</c:v>
                </c:pt>
                <c:pt idx="11">
                  <c:v>8.9490740740735472E-5</c:v>
                </c:pt>
                <c:pt idx="12">
                  <c:v>9.8541666666661712E-5</c:v>
                </c:pt>
                <c:pt idx="13">
                  <c:v>9.9618055555552448E-5</c:v>
                </c:pt>
                <c:pt idx="14">
                  <c:v>1.0363425925925644E-4</c:v>
                </c:pt>
                <c:pt idx="15">
                  <c:v>1.0829861111110763E-4</c:v>
                </c:pt>
                <c:pt idx="16">
                  <c:v>1.1633101851851561E-4</c:v>
                </c:pt>
                <c:pt idx="17">
                  <c:v>1.1865740740740587E-4</c:v>
                </c:pt>
                <c:pt idx="18">
                  <c:v>1.23472222222221E-4</c:v>
                </c:pt>
                <c:pt idx="19">
                  <c:v>1.2638888888888769E-4</c:v>
                </c:pt>
                <c:pt idx="20">
                  <c:v>1.3498842592592555E-4</c:v>
                </c:pt>
                <c:pt idx="21">
                  <c:v>1.3650462962962878E-4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4.8993055555556463E-5</c:v>
                </c:pt>
                <c:pt idx="1">
                  <c:v>6.8298611111111858E-5</c:v>
                </c:pt>
                <c:pt idx="2">
                  <c:v>7.8784722222223144E-5</c:v>
                </c:pt>
                <c:pt idx="3">
                  <c:v>8.9178240740741665E-5</c:v>
                </c:pt>
                <c:pt idx="4">
                  <c:v>9.9918981481482948E-5</c:v>
                </c:pt>
                <c:pt idx="5">
                  <c:v>1.1432870370370503E-4</c:v>
                </c:pt>
                <c:pt idx="6">
                  <c:v>1.2444444444444612E-4</c:v>
                </c:pt>
                <c:pt idx="7">
                  <c:v>1.439004629629646E-4</c:v>
                </c:pt>
                <c:pt idx="8">
                  <c:v>1.5121527777777963E-4</c:v>
                </c:pt>
                <c:pt idx="9">
                  <c:v>1.6533564814814883E-4</c:v>
                </c:pt>
                <c:pt idx="10">
                  <c:v>1.7959490740740783E-4</c:v>
                </c:pt>
                <c:pt idx="11">
                  <c:v>1.9340277777777672E-4</c:v>
                </c:pt>
                <c:pt idx="12">
                  <c:v>2.0201388888888699E-4</c:v>
                </c:pt>
                <c:pt idx="13">
                  <c:v>2.1744212962962819E-4</c:v>
                </c:pt>
                <c:pt idx="14">
                  <c:v>2.2519675925925832E-4</c:v>
                </c:pt>
                <c:pt idx="15">
                  <c:v>2.3123842592592467E-4</c:v>
                </c:pt>
                <c:pt idx="16">
                  <c:v>2.4480324074073988E-4</c:v>
                </c:pt>
                <c:pt idx="17">
                  <c:v>2.5089120370370283E-4</c:v>
                </c:pt>
                <c:pt idx="18">
                  <c:v>2.6240740740740738E-4</c:v>
                </c:pt>
                <c:pt idx="19">
                  <c:v>2.7467592592592474E-4</c:v>
                </c:pt>
                <c:pt idx="20">
                  <c:v>2.8653935185185206E-4</c:v>
                </c:pt>
                <c:pt idx="21">
                  <c:v>2.8769675925926011E-4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3.0000000000000008E-4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05BF34-FA69-4E8A-BFAA-E86FB56A74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3401117-7435-486C-8F93-8674ADD7D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9A15EF-D16E-436B-A3D4-BABE804373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FE833C-960C-451A-9207-A4DF4D8812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66E8A-DB12-4431-94A2-9C5AE3A60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764E5C7-C9C0-4617-9B3A-39B622DEF8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925BE3F-FE53-417C-9DBD-59BF574ED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439F34-AD0E-43A1-A54D-16A19993A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00AFC-3F3E-488C-A804-37FF40AC9CC7}">
  <dimension ref="A1:AU1178"/>
  <sheetViews>
    <sheetView showGridLines="0" tabSelected="1" zoomScale="85" zoomScaleNormal="85" workbookViewId="0">
      <selection activeCell="A6" sqref="A6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Marcelo Campos</v>
      </c>
      <c r="J1" s="7" t="str">
        <f>K52</f>
        <v>Fernando Mota</v>
      </c>
      <c r="K1" s="7" t="e">
        <f>L52</f>
        <v>#N/A</v>
      </c>
    </row>
    <row r="2" spans="1:13" x14ac:dyDescent="0.25">
      <c r="A2" s="9">
        <v>1</v>
      </c>
      <c r="B2" s="10" t="s">
        <v>20</v>
      </c>
      <c r="C2" s="11"/>
      <c r="D2" s="11"/>
      <c r="E2" s="11"/>
      <c r="F2" s="11"/>
      <c r="G2" s="11"/>
      <c r="H2" s="6" t="s">
        <v>3</v>
      </c>
      <c r="I2" s="12">
        <f>AVERAGE(J53:J97)</f>
        <v>2.3090920781891723E-5</v>
      </c>
      <c r="J2" s="12">
        <f>AVERAGE(K53:K97)</f>
        <v>5.0019290123442352E-6</v>
      </c>
      <c r="K2" s="12" t="e">
        <f>AVERAGE(L53:L97)</f>
        <v>#N/A</v>
      </c>
    </row>
    <row r="3" spans="1:13" x14ac:dyDescent="0.25">
      <c r="A3" s="9">
        <v>2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3.4293981481480634E-5</v>
      </c>
      <c r="J3" s="12">
        <f>LARGE(K53:K97,2)</f>
        <v>1.4687499999999076E-5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1.1921296296305006E-6</v>
      </c>
      <c r="J4" s="12">
        <f>SMALL(K53:K97,1)</f>
        <v>1.284722222218062E-6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22</v>
      </c>
      <c r="C5" s="11"/>
      <c r="D5" s="11"/>
      <c r="E5" s="11"/>
      <c r="F5" s="11"/>
      <c r="G5" s="11"/>
      <c r="H5" s="15" t="s">
        <v>6</v>
      </c>
      <c r="I5" s="12">
        <f>_xlfn.STDEV.S(J53:J97)</f>
        <v>1.1088064214130398E-5</v>
      </c>
      <c r="J5" s="12">
        <f>_xlfn.STDEV.S(K53:K97)</f>
        <v>5.0893936309660325E-6</v>
      </c>
      <c r="K5" s="12" t="e">
        <f>_xlfn.STDEV.S(L53:L97)</f>
        <v>#N/A</v>
      </c>
    </row>
    <row r="6" spans="1:13" x14ac:dyDescent="0.25">
      <c r="A6" s="9"/>
      <c r="B6" s="13" t="s">
        <v>10</v>
      </c>
      <c r="C6" s="11"/>
      <c r="D6" s="11"/>
      <c r="E6" s="11"/>
      <c r="F6" s="11"/>
      <c r="G6" s="11"/>
      <c r="H6" s="6" t="s">
        <v>7</v>
      </c>
      <c r="I6" s="12">
        <f>SUM(J53:J97,1)</f>
        <v>1.000415636574074</v>
      </c>
      <c r="J6" s="12">
        <f>SUM(K53:K97,1)</f>
        <v>1.0000900347222221</v>
      </c>
      <c r="K6" s="12" t="e">
        <f>SUM(L53:L97,1)</f>
        <v>#N/A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17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30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31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18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19</v>
      </c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 t="s">
        <v>9</v>
      </c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9 (2)'!$B$106:$AT$106,0)</f>
        <v>1</v>
      </c>
      <c r="K50" s="18">
        <f>MATCH(K52,'ETAPA 9 (2)'!$B$106:$AT$106,0)</f>
        <v>2</v>
      </c>
      <c r="L50" s="18" t="e">
        <f>MATCH(L52,'ETAPA 9 (2)'!$B$106:$AT$106,0)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9 (2)'!$B$107:$B$147)</f>
        <v>33</v>
      </c>
      <c r="K51" s="24">
        <f>COUNTA('ETAPA 9 (2)'!$B$107:$B$147)</f>
        <v>33</v>
      </c>
      <c r="L51" s="24">
        <f>COUNTA('ETAPA 9 (2)'!$B$107:$B$147)</f>
        <v>33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Marcelo Campos</v>
      </c>
      <c r="K52" s="25" t="str">
        <f>VLOOKUP(2,$A$2:$B$47,2,FALSE)</f>
        <v>Fernando Mota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9 (2)'!$B$106:$AT$171,$I53+1,J$50)=0,"",INDEX('ETAPA 9 (2)'!$B$106:$AT$171,$I53+1,J$50))</f>
        <v>3.7361111111106613E-5</v>
      </c>
      <c r="K53" s="27" cm="1">
        <f t="array" ref="K53">IF(INDEX('ETAPA 9 (2)'!$B$106:$AT$171,$I53+1,K$50)=0,"",INDEX('ETAPA 9 (2)'!$B$106:$AT$171,$I53+1,K$50))</f>
        <v>9.0162037036994533E-6</v>
      </c>
      <c r="L53" s="27" t="e" cm="1">
        <f t="array" ref="L53">IF(INDEX('ETAPA 9 (2)'!$B$106:$AT$171,$I53+1,L$50)=0,"",INDEX('ETAPA 9 (2)'!$B$106:$AT$171,$I53+1,L$50))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9 (2)'!$B$106:$AT$171,$I54+1,J$50)=0,"",INDEX('ETAPA 9 (2)'!$B$106:$AT$171,$I54+1,J$50))</f>
        <v>2.8969907407402906E-5</v>
      </c>
      <c r="K54" s="27" cm="1">
        <f t="array" ref="K54">IF(INDEX('ETAPA 9 (2)'!$B$106:$AT$171,$I54+1,K$50)=0,"",INDEX('ETAPA 9 (2)'!$B$106:$AT$171,$I54+1,K$50))</f>
        <v>3.9236111111068915E-6</v>
      </c>
      <c r="L54" s="27" t="e" cm="1">
        <f t="array" ref="L54">IF(INDEX('ETAPA 9 (2)'!$B$106:$AT$171,$I54+1,L$50)=0,"",INDEX('ETAPA 9 (2)'!$B$106:$AT$171,$I54+1,L$50))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9 (2)'!$B$106:$AT$171,$I55+1,J$50)=0,"",INDEX('ETAPA 9 (2)'!$B$106:$AT$171,$I55+1,J$50))</f>
        <v>2.9189814814810453E-5</v>
      </c>
      <c r="K55" s="27" cm="1">
        <f t="array" ref="K55">IF(INDEX('ETAPA 9 (2)'!$B$106:$AT$171,$I55+1,K$50)=0,"",INDEX('ETAPA 9 (2)'!$B$106:$AT$171,$I55+1,K$50))</f>
        <v>1.284722222218062E-6</v>
      </c>
      <c r="L55" s="27" t="e" cm="1">
        <f t="array" ref="L55">IF(INDEX('ETAPA 9 (2)'!$B$106:$AT$171,$I55+1,L$50)=0,"",INDEX('ETAPA 9 (2)'!$B$106:$AT$171,$I55+1,L$50))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9 (2)'!$B$106:$AT$171,$I56+1,J$50)=0,"",INDEX('ETAPA 9 (2)'!$B$106:$AT$171,$I56+1,J$50))</f>
        <v>2.9409722222221903E-5</v>
      </c>
      <c r="K56" s="27" t="str" cm="1">
        <f t="array" ref="K56">IF(INDEX('ETAPA 9 (2)'!$B$106:$AT$171,$I56+1,K$50)=0,"",INDEX('ETAPA 9 (2)'!$B$106:$AT$171,$I56+1,K$50))</f>
        <v/>
      </c>
      <c r="L56" s="27" t="e" cm="1">
        <f t="array" ref="L56">IF(INDEX('ETAPA 9 (2)'!$B$106:$AT$171,$I56+1,L$50)=0,"",INDEX('ETAPA 9 (2)'!$B$106:$AT$171,$I56+1,L$50))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9 (2)'!$B$106:$AT$171,$I57+1,J$50)=0,"",INDEX('ETAPA 9 (2)'!$B$106:$AT$171,$I57+1,J$50))</f>
        <v>2.3460648148147887E-5</v>
      </c>
      <c r="K57" s="27" t="str" cm="1">
        <f t="array" ref="K57">IF(INDEX('ETAPA 9 (2)'!$B$106:$AT$171,$I57+1,K$50)=0,"",INDEX('ETAPA 9 (2)'!$B$106:$AT$171,$I57+1,K$50))</f>
        <v/>
      </c>
      <c r="L57" s="27" t="e" cm="1">
        <f t="array" ref="L57">IF(INDEX('ETAPA 9 (2)'!$B$106:$AT$171,$I57+1,L$50)=0,"",INDEX('ETAPA 9 (2)'!$B$106:$AT$171,$I57+1,L$50))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9 (2)'!$B$106:$AT$171,$I58+1,J$50)=0,"",INDEX('ETAPA 9 (2)'!$B$106:$AT$171,$I58+1,J$50))</f>
        <v>2.3622685185184684E-5</v>
      </c>
      <c r="K58" s="27" t="str" cm="1">
        <f t="array" ref="K58">IF(INDEX('ETAPA 9 (2)'!$B$106:$AT$171,$I58+1,K$50)=0,"",INDEX('ETAPA 9 (2)'!$B$106:$AT$171,$I58+1,K$50))</f>
        <v/>
      </c>
      <c r="L58" s="27" t="e" cm="1">
        <f t="array" ref="L58">IF(INDEX('ETAPA 9 (2)'!$B$106:$AT$171,$I58+1,L$50)=0,"",INDEX('ETAPA 9 (2)'!$B$106:$AT$171,$I58+1,L$50))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9 (2)'!$B$106:$AT$171,$I59+1,J$50)=0,"",INDEX('ETAPA 9 (2)'!$B$106:$AT$171,$I59+1,J$50))</f>
        <v>3.4189814814814153E-5</v>
      </c>
      <c r="K59" s="27" t="str" cm="1">
        <f t="array" ref="K59">IF(INDEX('ETAPA 9 (2)'!$B$106:$AT$171,$I59+1,K$50)=0,"",INDEX('ETAPA 9 (2)'!$B$106:$AT$171,$I59+1,K$50))</f>
        <v/>
      </c>
      <c r="L59" s="27" t="e" cm="1">
        <f t="array" ref="L59">IF(INDEX('ETAPA 9 (2)'!$B$106:$AT$171,$I59+1,L$50)=0,"",INDEX('ETAPA 9 (2)'!$B$106:$AT$171,$I59+1,L$50))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9 (2)'!$B$106:$AT$171,$I60+1,J$50)=0,"",INDEX('ETAPA 9 (2)'!$B$106:$AT$171,$I60+1,J$50))</f>
        <v>3.4293981481480634E-5</v>
      </c>
      <c r="K60" s="27" t="str" cm="1">
        <f t="array" ref="K60">IF(INDEX('ETAPA 9 (2)'!$B$106:$AT$171,$I60+1,K$50)=0,"",INDEX('ETAPA 9 (2)'!$B$106:$AT$171,$I60+1,K$50))</f>
        <v/>
      </c>
      <c r="L60" s="27" t="e" cm="1">
        <f t="array" ref="L60">IF(INDEX('ETAPA 9 (2)'!$B$106:$AT$171,$I60+1,L$50)=0,"",INDEX('ETAPA 9 (2)'!$B$106:$AT$171,$I60+1,L$50))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9 (2)'!$B$106:$AT$171,$I61+1,J$50)=0,"",INDEX('ETAPA 9 (2)'!$B$106:$AT$171,$I61+1,J$50))</f>
        <v>3.037037037036984E-5</v>
      </c>
      <c r="K61" s="27" t="str" cm="1">
        <f t="array" ref="K61">IF(INDEX('ETAPA 9 (2)'!$B$106:$AT$171,$I61+1,K$50)=0,"",INDEX('ETAPA 9 (2)'!$B$106:$AT$171,$I61+1,K$50))</f>
        <v/>
      </c>
      <c r="L61" s="27" t="e" cm="1">
        <f t="array" ref="L61">IF(INDEX('ETAPA 9 (2)'!$B$106:$AT$171,$I61+1,L$50)=0,"",INDEX('ETAPA 9 (2)'!$B$106:$AT$171,$I61+1,L$50))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9 (2)'!$B$106:$AT$171,$I62+1,J$50)=0,"",INDEX('ETAPA 9 (2)'!$B$106:$AT$171,$I62+1,J$50))</f>
        <v>3.0231481481480908E-5</v>
      </c>
      <c r="K62" s="27" t="str" cm="1">
        <f t="array" ref="K62">IF(INDEX('ETAPA 9 (2)'!$B$106:$AT$171,$I62+1,K$50)=0,"",INDEX('ETAPA 9 (2)'!$B$106:$AT$171,$I62+1,K$50))</f>
        <v/>
      </c>
      <c r="L62" s="27" t="e" cm="1">
        <f t="array" ref="L62">IF(INDEX('ETAPA 9 (2)'!$B$106:$AT$171,$I62+1,L$50)=0,"",INDEX('ETAPA 9 (2)'!$B$106:$AT$171,$I62+1,L$50))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9 (2)'!$B$106:$AT$171,$I63+1,J$50)=0,"",INDEX('ETAPA 9 (2)'!$B$106:$AT$171,$I63+1,J$50))</f>
        <v>2.846064814814725E-5</v>
      </c>
      <c r="K63" s="27" t="str" cm="1">
        <f t="array" ref="K63">IF(INDEX('ETAPA 9 (2)'!$B$106:$AT$171,$I63+1,K$50)=0,"",INDEX('ETAPA 9 (2)'!$B$106:$AT$171,$I63+1,K$50))</f>
        <v/>
      </c>
      <c r="L63" s="27" t="e" cm="1">
        <f t="array" ref="L63">IF(INDEX('ETAPA 9 (2)'!$B$106:$AT$171,$I63+1,L$50)=0,"",INDEX('ETAPA 9 (2)'!$B$106:$AT$171,$I63+1,L$50))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9 (2)'!$B$106:$AT$171,$I64+1,J$50)=0,"",INDEX('ETAPA 9 (2)'!$B$106:$AT$171,$I64+1,J$50))</f>
        <v>2.649305555555391E-5</v>
      </c>
      <c r="K64" s="27" t="str" cm="1">
        <f t="array" ref="K64">IF(INDEX('ETAPA 9 (2)'!$B$106:$AT$171,$I64+1,K$50)=0,"",INDEX('ETAPA 9 (2)'!$B$106:$AT$171,$I64+1,K$50))</f>
        <v/>
      </c>
      <c r="L64" s="27" t="e" cm="1">
        <f t="array" ref="L64">IF(INDEX('ETAPA 9 (2)'!$B$106:$AT$171,$I64+1,L$50)=0,"",INDEX('ETAPA 9 (2)'!$B$106:$AT$171,$I64+1,L$50))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9 (2)'!$B$106:$AT$171,$I65+1,J$50)=0,"",INDEX('ETAPA 9 (2)'!$B$106:$AT$171,$I65+1,J$50))</f>
        <v>2.0659722222220525E-5</v>
      </c>
      <c r="K65" s="27" t="str" cm="1">
        <f t="array" ref="K65">IF(INDEX('ETAPA 9 (2)'!$B$106:$AT$171,$I65+1,K$50)=0,"",INDEX('ETAPA 9 (2)'!$B$106:$AT$171,$I65+1,K$50))</f>
        <v/>
      </c>
      <c r="L65" s="27" t="e" cm="1">
        <f t="array" ref="L65">IF(INDEX('ETAPA 9 (2)'!$B$106:$AT$171,$I65+1,L$50)=0,"",INDEX('ETAPA 9 (2)'!$B$106:$AT$171,$I65+1,L$50))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9 (2)'!$B$106:$AT$171,$I66+1,J$50)=0,"",INDEX('ETAPA 9 (2)'!$B$106:$AT$171,$I66+1,J$50))</f>
        <v>1.7106481481480793E-5</v>
      </c>
      <c r="K66" s="27" t="str" cm="1">
        <f t="array" ref="K66">IF(INDEX('ETAPA 9 (2)'!$B$106:$AT$171,$I66+1,K$50)=0,"",INDEX('ETAPA 9 (2)'!$B$106:$AT$171,$I66+1,K$50))</f>
        <v/>
      </c>
      <c r="L66" s="27" t="e" cm="1">
        <f t="array" ref="L66">IF(INDEX('ETAPA 9 (2)'!$B$106:$AT$171,$I66+1,L$50)=0,"",INDEX('ETAPA 9 (2)'!$B$106:$AT$171,$I66+1,L$50))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9 (2)'!$B$106:$AT$171,$I67+1,J$50)=0,"",INDEX('ETAPA 9 (2)'!$B$106:$AT$171,$I67+1,J$50))</f>
        <v>1.3124999999999248E-5</v>
      </c>
      <c r="K67" s="27" t="str" cm="1">
        <f t="array" ref="K67">IF(INDEX('ETAPA 9 (2)'!$B$106:$AT$171,$I67+1,K$50)=0,"",INDEX('ETAPA 9 (2)'!$B$106:$AT$171,$I67+1,K$50))</f>
        <v/>
      </c>
      <c r="L67" s="27" t="e" cm="1">
        <f t="array" ref="L67">IF(INDEX('ETAPA 9 (2)'!$B$106:$AT$171,$I67+1,L$50)=0,"",INDEX('ETAPA 9 (2)'!$B$106:$AT$171,$I67+1,L$50))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9 (2)'!$B$106:$AT$171,$I68+1,J$50)=0,"",INDEX('ETAPA 9 (2)'!$B$106:$AT$171,$I68+1,J$50))</f>
        <v>6.2499999999993117E-6</v>
      </c>
      <c r="K68" s="27" t="str" cm="1">
        <f t="array" ref="K68">IF(INDEX('ETAPA 9 (2)'!$B$106:$AT$171,$I68+1,K$50)=0,"",INDEX('ETAPA 9 (2)'!$B$106:$AT$171,$I68+1,K$50))</f>
        <v/>
      </c>
      <c r="L68" s="27" t="e" cm="1">
        <f t="array" ref="L68">IF(INDEX('ETAPA 9 (2)'!$B$106:$AT$171,$I68+1,L$50)=0,"",INDEX('ETAPA 9 (2)'!$B$106:$AT$171,$I68+1,L$50))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9 (2)'!$B$106:$AT$171,$I69+1,J$50)=0,"",INDEX('ETAPA 9 (2)'!$B$106:$AT$171,$I69+1,J$50))</f>
        <v>1.2499999999995154E-6</v>
      </c>
      <c r="K69" s="27" t="str" cm="1">
        <f t="array" ref="K69">IF(INDEX('ETAPA 9 (2)'!$B$106:$AT$171,$I69+1,K$50)=0,"",INDEX('ETAPA 9 (2)'!$B$106:$AT$171,$I69+1,K$50))</f>
        <v/>
      </c>
      <c r="L69" s="27" t="e" cm="1">
        <f t="array" ref="L69">IF(INDEX('ETAPA 9 (2)'!$B$106:$AT$171,$I69+1,L$50)=0,"",INDEX('ETAPA 9 (2)'!$B$106:$AT$171,$I69+1,L$50))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9 (2)'!$B$106:$AT$171,$I70+1,J$50)=0,"",INDEX('ETAPA 9 (2)'!$B$106:$AT$171,$I70+1,J$50))</f>
        <v/>
      </c>
      <c r="K70" s="27" cm="1">
        <f t="array" ref="K70">IF(INDEX('ETAPA 9 (2)'!$B$106:$AT$171,$I70+1,K$50)=0,"",INDEX('ETAPA 9 (2)'!$B$106:$AT$171,$I70+1,K$50))</f>
        <v>1.8287037037035409E-6</v>
      </c>
      <c r="L70" s="27" t="e" cm="1">
        <f t="array" ref="L70">IF(INDEX('ETAPA 9 (2)'!$B$106:$AT$171,$I70+1,L$50)=0,"",INDEX('ETAPA 9 (2)'!$B$106:$AT$171,$I70+1,L$50))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9 (2)'!$B$106:$AT$171,$I71+1,J$50)=0,"",INDEX('ETAPA 9 (2)'!$B$106:$AT$171,$I71+1,J$50))</f>
        <v/>
      </c>
      <c r="K71" s="27" cm="1">
        <f t="array" ref="K71">IF(INDEX('ETAPA 9 (2)'!$B$106:$AT$171,$I71+1,K$50)=0,"",INDEX('ETAPA 9 (2)'!$B$106:$AT$171,$I71+1,K$50))</f>
        <v>2.2222222222211679E-6</v>
      </c>
      <c r="L71" s="27" t="e" cm="1">
        <f t="array" ref="L71">IF(INDEX('ETAPA 9 (2)'!$B$106:$AT$171,$I71+1,L$50)=0,"",INDEX('ETAPA 9 (2)'!$B$106:$AT$171,$I71+1,L$50))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9 (2)'!$B$106:$AT$171,$I72+1,J$50)=0,"",INDEX('ETAPA 9 (2)'!$B$106:$AT$171,$I72+1,J$50))</f>
        <v/>
      </c>
      <c r="K72" s="27" cm="1">
        <f t="array" ref="K72">IF(INDEX('ETAPA 9 (2)'!$B$106:$AT$171,$I72+1,K$50)=0,"",INDEX('ETAPA 9 (2)'!$B$106:$AT$171,$I72+1,K$50))</f>
        <v>2.071759259258954E-6</v>
      </c>
      <c r="L72" s="27" t="e" cm="1">
        <f t="array" ref="L72">IF(INDEX('ETAPA 9 (2)'!$B$106:$AT$171,$I72+1,L$50)=0,"",INDEX('ETAPA 9 (2)'!$B$106:$AT$171,$I72+1,L$50))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9 (2)'!$B$106:$AT$171,$I73+1,J$50)=0,"",INDEX('ETAPA 9 (2)'!$B$106:$AT$171,$I73+1,J$50))</f>
        <v/>
      </c>
      <c r="K73" s="27" cm="1">
        <f t="array" ref="K73">IF(INDEX('ETAPA 9 (2)'!$B$106:$AT$171,$I73+1,K$50)=0,"",INDEX('ETAPA 9 (2)'!$B$106:$AT$171,$I73+1,K$50))</f>
        <v>1.7939814814810912E-6</v>
      </c>
      <c r="L73" s="27" t="e" cm="1">
        <f t="array" ref="L73">IF(INDEX('ETAPA 9 (2)'!$B$106:$AT$171,$I73+1,L$50)=0,"",INDEX('ETAPA 9 (2)'!$B$106:$AT$171,$I73+1,L$50))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9 (2)'!$B$106:$AT$171,$I74+1,J$50)=0,"",INDEX('ETAPA 9 (2)'!$B$106:$AT$171,$I74+1,J$50))</f>
        <v/>
      </c>
      <c r="K74" s="27" cm="1">
        <f t="array" ref="K74">IF(INDEX('ETAPA 9 (2)'!$B$106:$AT$171,$I74+1,K$50)=0,"",INDEX('ETAPA 9 (2)'!$B$106:$AT$171,$I74+1,K$50))</f>
        <v>1.7129629629620419E-6</v>
      </c>
      <c r="L74" s="27" t="e" cm="1">
        <f t="array" ref="L74">IF(INDEX('ETAPA 9 (2)'!$B$106:$AT$171,$I74+1,L$50)=0,"",INDEX('ETAPA 9 (2)'!$B$106:$AT$171,$I74+1,L$50))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9 (2)'!$B$106:$AT$171,$I75+1,J$50)=0,"",INDEX('ETAPA 9 (2)'!$B$106:$AT$171,$I75+1,J$50))</f>
        <v/>
      </c>
      <c r="K75" s="27" cm="1">
        <f t="array" ref="K75">IF(INDEX('ETAPA 9 (2)'!$B$106:$AT$171,$I75+1,K$50)=0,"",INDEX('ETAPA 9 (2)'!$B$106:$AT$171,$I75+1,K$50))</f>
        <v>2.9513888888874074E-6</v>
      </c>
      <c r="L75" s="27" t="e" cm="1">
        <f t="array" ref="L75">IF(INDEX('ETAPA 9 (2)'!$B$106:$AT$171,$I75+1,L$50)=0,"",INDEX('ETAPA 9 (2)'!$B$106:$AT$171,$I75+1,L$50))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9 (2)'!$B$106:$AT$171,$I76+1,J$50)=0,"",INDEX('ETAPA 9 (2)'!$B$106:$AT$171,$I76+1,J$50))</f>
        <v/>
      </c>
      <c r="K76" s="27" cm="1">
        <f t="array" ref="K76">IF(INDEX('ETAPA 9 (2)'!$B$106:$AT$171,$I76+1,K$50)=0,"",INDEX('ETAPA 9 (2)'!$B$106:$AT$171,$I76+1,K$50))</f>
        <v>1.9907407407364353E-6</v>
      </c>
      <c r="L76" s="27" t="e" cm="1">
        <f t="array" ref="L76">IF(INDEX('ETAPA 9 (2)'!$B$106:$AT$171,$I76+1,L$50)=0,"",INDEX('ETAPA 9 (2)'!$B$106:$AT$171,$I76+1,L$50))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9 (2)'!$B$106:$AT$171,$I77+1,J$50)=0,"",INDEX('ETAPA 9 (2)'!$B$106:$AT$171,$I77+1,J$50))</f>
        <v/>
      </c>
      <c r="K77" s="27" cm="1">
        <f t="array" ref="K77">IF(INDEX('ETAPA 9 (2)'!$B$106:$AT$171,$I77+1,K$50)=0,"",INDEX('ETAPA 9 (2)'!$B$106:$AT$171,$I77+1,K$50))</f>
        <v>2.0717592592554845E-6</v>
      </c>
      <c r="L77" s="27" t="e" cm="1">
        <f t="array" ref="L77">IF(INDEX('ETAPA 9 (2)'!$B$106:$AT$171,$I77+1,L$50)=0,"",INDEX('ETAPA 9 (2)'!$B$106:$AT$171,$I77+1,L$50))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9 (2)'!$B$106:$AT$171,$I78+1,J$50)=0,"",INDEX('ETAPA 9 (2)'!$B$106:$AT$171,$I78+1,J$50))</f>
        <v/>
      </c>
      <c r="K78" s="27" cm="1">
        <f t="array" ref="K78">IF(INDEX('ETAPA 9 (2)'!$B$106:$AT$171,$I78+1,K$50)=0,"",INDEX('ETAPA 9 (2)'!$B$106:$AT$171,$I78+1,K$50))</f>
        <v>1.3541666666651297E-6</v>
      </c>
      <c r="L78" s="27" t="e" cm="1">
        <f t="array" ref="L78">IF(INDEX('ETAPA 9 (2)'!$B$106:$AT$171,$I78+1,L$50)=0,"",INDEX('ETAPA 9 (2)'!$B$106:$AT$171,$I78+1,L$50))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9 (2)'!$B$106:$AT$171,$I79+1,J$50)=0,"",INDEX('ETAPA 9 (2)'!$B$106:$AT$171,$I79+1,J$50))</f>
        <v/>
      </c>
      <c r="K79" s="27" cm="1">
        <f t="array" ref="K79">IF(INDEX('ETAPA 9 (2)'!$B$106:$AT$171,$I79+1,K$50)=0,"",INDEX('ETAPA 9 (2)'!$B$106:$AT$171,$I79+1,K$50))</f>
        <v>1.7361111111120764E-6</v>
      </c>
      <c r="L79" s="27" t="e" cm="1">
        <f t="array" ref="L79">IF(INDEX('ETAPA 9 (2)'!$B$106:$AT$171,$I79+1,L$50)=0,"",INDEX('ETAPA 9 (2)'!$B$106:$AT$171,$I79+1,L$50))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9 (2)'!$B$106:$AT$171,$I80+1,J$50)=0,"",INDEX('ETAPA 9 (2)'!$B$106:$AT$171,$I80+1,J$50))</f>
        <v>1.1921296296305006E-6</v>
      </c>
      <c r="K80" s="27" t="str" cm="1">
        <f t="array" ref="K80">IF(INDEX('ETAPA 9 (2)'!$B$106:$AT$171,$I80+1,K$50)=0,"",INDEX('ETAPA 9 (2)'!$B$106:$AT$171,$I80+1,K$50))</f>
        <v/>
      </c>
      <c r="L80" s="27" t="e" cm="1">
        <f t="array" ref="L80">IF(INDEX('ETAPA 9 (2)'!$B$106:$AT$171,$I80+1,L$50)=0,"",INDEX('ETAPA 9 (2)'!$B$106:$AT$171,$I80+1,L$50))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9 (2)'!$B$106:$AT$171,$I81+1,J$50)=0,"",INDEX('ETAPA 9 (2)'!$B$106:$AT$171,$I81+1,J$50))</f>
        <v/>
      </c>
      <c r="K81" s="27" cm="1">
        <f t="array" ref="K81">IF(INDEX('ETAPA 9 (2)'!$B$106:$AT$171,$I81+1,K$50)=0,"",INDEX('ETAPA 9 (2)'!$B$106:$AT$171,$I81+1,K$50))</f>
        <v>2.2337962962970526E-6</v>
      </c>
      <c r="L81" s="27" t="e" cm="1">
        <f t="array" ref="L81">IF(INDEX('ETAPA 9 (2)'!$B$106:$AT$171,$I81+1,L$50)=0,"",INDEX('ETAPA 9 (2)'!$B$106:$AT$171,$I81+1,L$50))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9 (2)'!$B$106:$AT$171,$I82+1,J$50)=0,"",INDEX('ETAPA 9 (2)'!$B$106:$AT$171,$I82+1,J$50))</f>
        <v/>
      </c>
      <c r="K82" s="27" cm="1">
        <f t="array" ref="K82">IF(INDEX('ETAPA 9 (2)'!$B$106:$AT$171,$I82+1,K$50)=0,"",INDEX('ETAPA 9 (2)'!$B$106:$AT$171,$I82+1,K$50))</f>
        <v>9.5833333333336657E-6</v>
      </c>
      <c r="L82" s="27" t="e" cm="1">
        <f t="array" ref="L82">IF(INDEX('ETAPA 9 (2)'!$B$106:$AT$171,$I82+1,L$50)=0,"",INDEX('ETAPA 9 (2)'!$B$106:$AT$171,$I82+1,L$50))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9 (2)'!$B$106:$AT$171,$I83+1,J$50)=0,"",INDEX('ETAPA 9 (2)'!$B$106:$AT$171,$I83+1,J$50))</f>
        <v/>
      </c>
      <c r="K83" s="27" cm="1">
        <f t="array" ref="K83">IF(INDEX('ETAPA 9 (2)'!$B$106:$AT$171,$I83+1,K$50)=0,"",INDEX('ETAPA 9 (2)'!$B$106:$AT$171,$I83+1,K$50))</f>
        <v>1.3784722222222323E-5</v>
      </c>
      <c r="L83" s="27" t="e" cm="1">
        <f t="array" ref="L83">IF(INDEX('ETAPA 9 (2)'!$B$106:$AT$171,$I83+1,L$50)=0,"",INDEX('ETAPA 9 (2)'!$B$106:$AT$171,$I83+1,L$50))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9 (2)'!$B$106:$AT$171,$I84+1,J$50)=0,"",INDEX('ETAPA 9 (2)'!$B$106:$AT$171,$I84+1,J$50))</f>
        <v/>
      </c>
      <c r="K84" s="27" cm="1">
        <f t="array" ref="K84">IF(INDEX('ETAPA 9 (2)'!$B$106:$AT$171,$I84+1,K$50)=0,"",INDEX('ETAPA 9 (2)'!$B$106:$AT$171,$I84+1,K$50))</f>
        <v>1.4687499999999076E-5</v>
      </c>
      <c r="L84" s="27" t="e" cm="1">
        <f t="array" ref="L84">IF(INDEX('ETAPA 9 (2)'!$B$106:$AT$171,$I84+1,L$50)=0,"",INDEX('ETAPA 9 (2)'!$B$106:$AT$171,$I84+1,L$50))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9 (2)'!$B$106:$AT$171,$I85+1,J$50)=0,"",INDEX('ETAPA 9 (2)'!$B$106:$AT$171,$I85+1,J$50))</f>
        <v/>
      </c>
      <c r="K85" s="27" cm="1">
        <f t="array" ref="K85">IF(INDEX('ETAPA 9 (2)'!$B$106:$AT$171,$I85+1,K$50)=0,"",INDEX('ETAPA 9 (2)'!$B$106:$AT$171,$I85+1,K$50))</f>
        <v>1.5787037037036378E-5</v>
      </c>
      <c r="L85" s="27" t="e" cm="1">
        <f t="array" ref="L85">IF(INDEX('ETAPA 9 (2)'!$B$106:$AT$171,$I85+1,L$50)=0,"",INDEX('ETAPA 9 (2)'!$B$106:$AT$171,$I85+1,L$50))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9 (2)'!$B$106:$AT$171,$I86+1,J$50)=0,"",INDEX('ETAPA 9 (2)'!$B$106:$AT$171,$I86+1,J$50))</f>
        <v/>
      </c>
      <c r="K86" s="27" t="str" cm="1">
        <f t="array" ref="K86">IF(INDEX('ETAPA 9 (2)'!$B$106:$AT$171,$I86+1,K$50)=0,"",INDEX('ETAPA 9 (2)'!$B$106:$AT$171,$I86+1,K$50))</f>
        <v/>
      </c>
      <c r="L86" s="27" t="e" cm="1">
        <f t="array" ref="L86">IF(INDEX('ETAPA 9 (2)'!$B$106:$AT$171,$I86+1,L$50)=0,"",INDEX('ETAPA 9 (2)'!$B$106:$AT$171,$I86+1,L$50))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9 (2)'!$B$106:$AT$171,$I87+1,J$50)=0,"",INDEX('ETAPA 9 (2)'!$B$106:$AT$171,$I87+1,J$50))</f>
        <v/>
      </c>
      <c r="K87" s="27" t="str" cm="1">
        <f t="array" ref="K87">IF(INDEX('ETAPA 9 (2)'!$B$106:$AT$171,$I87+1,K$50)=0,"",INDEX('ETAPA 9 (2)'!$B$106:$AT$171,$I87+1,K$50))</f>
        <v/>
      </c>
      <c r="L87" s="27" t="e" cm="1">
        <f t="array" ref="L87">IF(INDEX('ETAPA 9 (2)'!$B$106:$AT$171,$I87+1,L$50)=0,"",INDEX('ETAPA 9 (2)'!$B$106:$AT$171,$I87+1,L$50))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9 (2)'!$B$106:$AT$171,$I88+1,J$50)=0,"",INDEX('ETAPA 9 (2)'!$B$106:$AT$171,$I88+1,J$50))</f>
        <v/>
      </c>
      <c r="K88" s="27" t="str" cm="1">
        <f t="array" ref="K88">IF(INDEX('ETAPA 9 (2)'!$B$106:$AT$171,$I88+1,K$50)=0,"",INDEX('ETAPA 9 (2)'!$B$106:$AT$171,$I88+1,K$50))</f>
        <v/>
      </c>
      <c r="L88" s="27" t="e" cm="1">
        <f t="array" ref="L88">IF(INDEX('ETAPA 9 (2)'!$B$106:$AT$171,$I88+1,L$50)=0,"",INDEX('ETAPA 9 (2)'!$B$106:$AT$171,$I88+1,L$50))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9 (2)'!$B$106:$AT$171,$I89+1,J$50)=0,"",INDEX('ETAPA 9 (2)'!$B$106:$AT$171,$I89+1,J$50))</f>
        <v/>
      </c>
      <c r="K89" s="27" t="str" cm="1">
        <f t="array" ref="K89">IF(INDEX('ETAPA 9 (2)'!$B$106:$AT$171,$I89+1,K$50)=0,"",INDEX('ETAPA 9 (2)'!$B$106:$AT$171,$I89+1,K$50))</f>
        <v/>
      </c>
      <c r="L89" s="27" t="e" cm="1">
        <f t="array" ref="L89">IF(INDEX('ETAPA 9 (2)'!$B$106:$AT$171,$I89+1,L$50)=0,"",INDEX('ETAPA 9 (2)'!$B$106:$AT$171,$I89+1,L$50))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9 (2)'!$B$106:$AT$171,$I90+1,J$50)=0,"",INDEX('ETAPA 9 (2)'!$B$106:$AT$171,$I90+1,J$50))</f>
        <v/>
      </c>
      <c r="K90" s="27" t="str" cm="1">
        <f t="array" ref="K90">IF(INDEX('ETAPA 9 (2)'!$B$106:$AT$171,$I90+1,K$50)=0,"",INDEX('ETAPA 9 (2)'!$B$106:$AT$171,$I90+1,K$50))</f>
        <v/>
      </c>
      <c r="L90" s="27" t="e" cm="1">
        <f t="array" ref="L90">IF(INDEX('ETAPA 9 (2)'!$B$106:$AT$171,$I90+1,L$50)=0,"",INDEX('ETAPA 9 (2)'!$B$106:$AT$171,$I90+1,L$50))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9 (2)'!$B$106:$AT$171,$I91+1,J$50)=0,"",INDEX('ETAPA 9 (2)'!$B$106:$AT$171,$I91+1,J$50))</f>
        <v/>
      </c>
      <c r="K91" s="27" t="str" cm="1">
        <f t="array" ref="K91">IF(INDEX('ETAPA 9 (2)'!$B$106:$AT$171,$I91+1,K$50)=0,"",INDEX('ETAPA 9 (2)'!$B$106:$AT$171,$I91+1,K$50))</f>
        <v/>
      </c>
      <c r="L91" s="27" t="e" cm="1">
        <f t="array" ref="L91">IF(INDEX('ETAPA 9 (2)'!$B$106:$AT$171,$I91+1,L$50)=0,"",INDEX('ETAPA 9 (2)'!$B$106:$AT$171,$I91+1,L$50))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9 (2)'!$B$106:$AT$171,$I92+1,J$50)=0,"",INDEX('ETAPA 9 (2)'!$B$106:$AT$171,$I92+1,J$50))</f>
        <v/>
      </c>
      <c r="K92" s="27" t="str" cm="1">
        <f t="array" ref="K92">IF(INDEX('ETAPA 9 (2)'!$B$106:$AT$171,$I92+1,K$50)=0,"",INDEX('ETAPA 9 (2)'!$B$106:$AT$171,$I92+1,K$50))</f>
        <v/>
      </c>
      <c r="L92" s="27" t="e" cm="1">
        <f t="array" ref="L92">IF(INDEX('ETAPA 9 (2)'!$B$106:$AT$171,$I92+1,L$50)=0,"",INDEX('ETAPA 9 (2)'!$B$106:$AT$171,$I92+1,L$50))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9 (2)'!$B$106:$AT$171,$I93+1,J$50)=0,"",INDEX('ETAPA 9 (2)'!$B$106:$AT$171,$I93+1,J$50))</f>
        <v/>
      </c>
      <c r="K93" s="27" t="str" cm="1">
        <f t="array" ref="K93">IF(INDEX('ETAPA 9 (2)'!$B$106:$AT$171,$I93+1,K$50)=0,"",INDEX('ETAPA 9 (2)'!$B$106:$AT$171,$I93+1,K$50))</f>
        <v/>
      </c>
      <c r="L93" s="27" t="e" cm="1">
        <f t="array" ref="L93">IF(INDEX('ETAPA 9 (2)'!$B$106:$AT$171,$I93+1,L$50)=0,"",INDEX('ETAPA 9 (2)'!$B$106:$AT$171,$I93+1,L$50))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9 (2)'!$B$106:$AT$171,$I94+1,J$50)=0,"",INDEX('ETAPA 9 (2)'!$B$106:$AT$171,$I94+1,J$50))</f>
        <v/>
      </c>
      <c r="K94" s="27" t="str" cm="1">
        <f t="array" ref="K94">IF(INDEX('ETAPA 9 (2)'!$B$106:$AT$171,$I94+1,K$50)=0,"",INDEX('ETAPA 9 (2)'!$B$106:$AT$171,$I94+1,K$50))</f>
        <v/>
      </c>
      <c r="L94" s="27" t="e" cm="1">
        <f t="array" ref="L94">IF(INDEX('ETAPA 9 (2)'!$B$106:$AT$171,$I94+1,L$50)=0,"",INDEX('ETAPA 9 (2)'!$B$106:$AT$171,$I94+1,L$50))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9 (2)'!$B$106:$AT$171,$I95+1,J$50)=0,"",INDEX('ETAPA 9 (2)'!$B$106:$AT$171,$I95+1,J$50))</f>
        <v/>
      </c>
      <c r="K95" s="27" t="str" cm="1">
        <f t="array" ref="K95">IF(INDEX('ETAPA 9 (2)'!$B$106:$AT$171,$I95+1,K$50)=0,"",INDEX('ETAPA 9 (2)'!$B$106:$AT$171,$I95+1,K$50))</f>
        <v/>
      </c>
      <c r="L95" s="27" t="e" cm="1">
        <f t="array" ref="L95">IF(INDEX('ETAPA 9 (2)'!$B$106:$AT$171,$I95+1,L$50)=0,"",INDEX('ETAPA 9 (2)'!$B$106:$AT$171,$I95+1,L$50))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9 (2)'!$B$106:$AT$171,$I96+1,J$50)=0,"",INDEX('ETAPA 9 (2)'!$B$106:$AT$171,$I96+1,J$50))</f>
        <v/>
      </c>
      <c r="K96" s="27" t="str" cm="1">
        <f t="array" ref="K96">IF(INDEX('ETAPA 9 (2)'!$B$106:$AT$171,$I96+1,K$50)=0,"",INDEX('ETAPA 9 (2)'!$B$106:$AT$171,$I96+1,K$50))</f>
        <v/>
      </c>
      <c r="L96" s="27" t="e" cm="1">
        <f t="array" ref="L96">IF(INDEX('ETAPA 9 (2)'!$B$106:$AT$171,$I96+1,L$50)=0,"",INDEX('ETAPA 9 (2)'!$B$106:$AT$171,$I96+1,L$50))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9 (2)'!$B$106:$AT$171,$I97+1,J$50)=0,"",INDEX('ETAPA 9 (2)'!$B$106:$AT$171,$I97+1,J$50))</f>
        <v/>
      </c>
      <c r="K97" s="27" t="str" cm="1">
        <f t="array" ref="K97">IF(INDEX('ETAPA 9 (2)'!$B$106:$AT$171,$I97+1,K$50)=0,"",INDEX('ETAPA 9 (2)'!$B$106:$AT$171,$I97+1,K$50))</f>
        <v/>
      </c>
      <c r="L97" s="27" t="e" cm="1">
        <f t="array" ref="L97">IF(INDEX('ETAPA 9 (2)'!$B$106:$AT$171,$I97+1,L$50)=0,"",INDEX('ETAPA 9 (2)'!$B$106:$AT$171,$I97+1,L$50))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20</v>
      </c>
      <c r="C106" s="3" t="s">
        <v>24</v>
      </c>
      <c r="D106" s="3" t="s">
        <v>11</v>
      </c>
      <c r="E106" s="3" t="s">
        <v>22</v>
      </c>
      <c r="F106" s="3" t="s">
        <v>10</v>
      </c>
      <c r="G106" s="3" t="s">
        <v>12</v>
      </c>
      <c r="H106" s="3" t="s">
        <v>17</v>
      </c>
      <c r="I106" s="3" t="s">
        <v>30</v>
      </c>
      <c r="J106" s="3" t="s">
        <v>27</v>
      </c>
      <c r="K106" s="3" t="s">
        <v>31</v>
      </c>
      <c r="L106" s="3" t="s">
        <v>18</v>
      </c>
      <c r="M106" s="3" t="s">
        <v>19</v>
      </c>
      <c r="N106" s="3" t="s">
        <v>9</v>
      </c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3.7361111111106613E-5</v>
      </c>
      <c r="C107" s="1">
        <v>9.0162037036994533E-6</v>
      </c>
      <c r="D107" s="1">
        <v>4.9097222222228691E-5</v>
      </c>
      <c r="E107" s="1">
        <v>1.4016203703709658E-5</v>
      </c>
      <c r="F107" s="1">
        <v>4.4652777777775187E-5</v>
      </c>
      <c r="G107" s="1">
        <v>2.7199074074075753E-5</v>
      </c>
      <c r="H107" s="1">
        <v>5.7175925925937289E-6</v>
      </c>
      <c r="I107" s="1">
        <v>3.7349537037036909E-5</v>
      </c>
      <c r="J107" s="1">
        <v>4.0127314814812393E-5</v>
      </c>
      <c r="K107" s="1">
        <v>4.7673611111114216E-5</v>
      </c>
      <c r="L107" s="1">
        <v>1.9629629629628231E-5</v>
      </c>
      <c r="M107" s="1">
        <v>0</v>
      </c>
      <c r="N107" s="1">
        <v>2.3784722222222566E-5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2.8969907407402906E-5</v>
      </c>
      <c r="C108" s="1">
        <v>3.9236111111068915E-6</v>
      </c>
      <c r="D108" s="1">
        <v>5.4340277777784225E-5</v>
      </c>
      <c r="E108" s="1">
        <v>1.4479166666672618E-5</v>
      </c>
      <c r="F108" s="1">
        <v>4.5393518518515794E-5</v>
      </c>
      <c r="G108" s="1">
        <v>2.7013888888890655E-5</v>
      </c>
      <c r="H108" s="1">
        <v>1.9097222222234575E-6</v>
      </c>
      <c r="I108" s="1">
        <v>5.2881944444444374E-5</v>
      </c>
      <c r="J108" s="1">
        <v>4.6620370370367877E-5</v>
      </c>
      <c r="K108" s="1">
        <v>5.925925925926237E-5</v>
      </c>
      <c r="L108" s="1">
        <v>2.435185185185049E-5</v>
      </c>
      <c r="M108" s="1">
        <v>0</v>
      </c>
      <c r="N108" s="1">
        <v>2.162037037037063E-5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2.9189814814810453E-5</v>
      </c>
      <c r="C109" s="1">
        <v>1.284722222218062E-6</v>
      </c>
      <c r="D109" s="1">
        <v>5.7233796296302618E-5</v>
      </c>
      <c r="E109" s="1">
        <v>1.2060185185191336E-5</v>
      </c>
      <c r="F109" s="1">
        <v>4.3472222222219487E-5</v>
      </c>
      <c r="G109" s="1">
        <v>3.2199074074075549E-5</v>
      </c>
      <c r="H109" s="1">
        <v>5.4050925925937417E-6</v>
      </c>
      <c r="I109" s="1">
        <v>6.6331018518518518E-5</v>
      </c>
      <c r="J109" s="1">
        <v>4.5856481481478754E-5</v>
      </c>
      <c r="K109" s="1">
        <v>6.8958333333336234E-5</v>
      </c>
      <c r="L109" s="1">
        <v>2.7129629629628251E-5</v>
      </c>
      <c r="M109" s="1">
        <v>0</v>
      </c>
      <c r="N109" s="1">
        <v>2.1053240740740754E-5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2.9409722222221903E-5</v>
      </c>
      <c r="C110" s="1">
        <v>0</v>
      </c>
      <c r="D110" s="1">
        <v>5.5844907407418074E-5</v>
      </c>
      <c r="E110" s="1">
        <v>8.9930555555658986E-6</v>
      </c>
      <c r="F110" s="1">
        <v>4.306712962963118E-5</v>
      </c>
      <c r="G110" s="1">
        <v>3.7037037037042884E-5</v>
      </c>
      <c r="H110" s="1">
        <v>4.0972222222273799E-6</v>
      </c>
      <c r="I110" s="1">
        <v>6.6134259259263608E-5</v>
      </c>
      <c r="J110" s="1">
        <v>4.5856481481483091E-5</v>
      </c>
      <c r="K110" s="1">
        <v>7.0509259259266249E-5</v>
      </c>
      <c r="L110" s="1">
        <v>3.4895833333335995E-5</v>
      </c>
      <c r="M110" s="1">
        <v>2.3148148148191376E-6</v>
      </c>
      <c r="N110" s="1">
        <v>1.9710648148152377E-5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2.3460648148147887E-5</v>
      </c>
      <c r="C111" s="1">
        <v>0</v>
      </c>
      <c r="D111" s="1">
        <v>4.9664351851862361E-5</v>
      </c>
      <c r="E111" s="1">
        <v>8.3217592592695414E-6</v>
      </c>
      <c r="F111" s="1">
        <v>4.7581018518519716E-5</v>
      </c>
      <c r="G111" s="1">
        <v>4.0150462962968824E-5</v>
      </c>
      <c r="H111" s="1">
        <v>6.1689814814863339E-6</v>
      </c>
      <c r="I111" s="1">
        <v>6.6932870370374313E-5</v>
      </c>
      <c r="J111" s="1">
        <v>4.4074074074075716E-5</v>
      </c>
      <c r="K111" s="1">
        <v>7.1296296296303237E-5</v>
      </c>
      <c r="L111" s="1">
        <v>4.2638888888891537E-5</v>
      </c>
      <c r="M111" s="1">
        <v>4.74537037037457E-6</v>
      </c>
      <c r="N111" s="1">
        <v>1.5046296296300325E-5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2.3622685185184684E-5</v>
      </c>
      <c r="C112" s="1">
        <v>0</v>
      </c>
      <c r="D112" s="1">
        <v>4.8379629629640396E-5</v>
      </c>
      <c r="E112" s="1">
        <v>1.8993055555565491E-5</v>
      </c>
      <c r="F112" s="1">
        <v>5.2719907407408444E-5</v>
      </c>
      <c r="G112" s="1">
        <v>4.3900462962968671E-5</v>
      </c>
      <c r="H112" s="1">
        <v>2.8425925925930871E-5</v>
      </c>
      <c r="I112" s="1">
        <v>7.1250000000003602E-5</v>
      </c>
      <c r="J112" s="1">
        <v>4.6840277777779327E-5</v>
      </c>
      <c r="K112" s="1">
        <v>7.6041666666673904E-5</v>
      </c>
      <c r="L112" s="1">
        <v>4.5462962962965897E-5</v>
      </c>
      <c r="M112" s="1">
        <v>2.99189814814858E-5</v>
      </c>
      <c r="N112" s="1">
        <v>2.0729166666670629E-5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3.4189814814814153E-5</v>
      </c>
      <c r="C113" s="1">
        <v>0</v>
      </c>
      <c r="D113" s="1">
        <v>5.4050925925936549E-5</v>
      </c>
      <c r="E113" s="1">
        <v>3.6678240740750309E-5</v>
      </c>
      <c r="F113" s="1">
        <v>5.6377314814815525E-5</v>
      </c>
      <c r="G113" s="1">
        <v>4.6597222222227383E-5</v>
      </c>
      <c r="H113" s="1">
        <v>4.1435185185190355E-5</v>
      </c>
      <c r="I113" s="1">
        <v>7.2974537037040661E-5</v>
      </c>
      <c r="J113" s="1">
        <v>6.0023148148149325E-5</v>
      </c>
      <c r="K113" s="1">
        <v>8.1296296296303264E-5</v>
      </c>
      <c r="L113" s="1">
        <v>5.1400462962965764E-5</v>
      </c>
      <c r="M113" s="1">
        <v>4.2939814814818567E-5</v>
      </c>
      <c r="N113" s="1">
        <v>3.3020833333337156E-5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3.4293981481480634E-5</v>
      </c>
      <c r="C114" s="1">
        <v>0</v>
      </c>
      <c r="D114" s="1">
        <v>7.8935185185195766E-5</v>
      </c>
      <c r="E114" s="1">
        <v>4.3449074074083764E-5</v>
      </c>
      <c r="F114" s="1">
        <v>6.0000000000001025E-5</v>
      </c>
      <c r="G114" s="1">
        <v>5.0671296296301259E-5</v>
      </c>
      <c r="H114" s="1">
        <v>4.7141203703708959E-5</v>
      </c>
      <c r="I114" s="1">
        <v>7.7094907407411137E-5</v>
      </c>
      <c r="J114" s="1">
        <v>6.1250000000001407E-5</v>
      </c>
      <c r="K114" s="1">
        <v>9.0000000000006741E-5</v>
      </c>
      <c r="L114" s="1">
        <v>5.7905092592595506E-5</v>
      </c>
      <c r="M114" s="1">
        <v>2.0892361111111458E-4</v>
      </c>
      <c r="N114" s="1">
        <v>4.4965277777781788E-5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3.037037037036984E-5</v>
      </c>
      <c r="C115" s="1">
        <v>0</v>
      </c>
      <c r="D115" s="1">
        <v>8.0243055555566031E-5</v>
      </c>
      <c r="E115" s="1">
        <v>4.8599537037046642E-5</v>
      </c>
      <c r="F115" s="1">
        <v>5.9537037037038498E-5</v>
      </c>
      <c r="G115" s="1">
        <v>5.0300925925931064E-5</v>
      </c>
      <c r="H115" s="1">
        <v>5.2152777777782905E-5</v>
      </c>
      <c r="I115" s="1">
        <v>8.2638888888892509E-5</v>
      </c>
      <c r="J115" s="1">
        <v>6.4479166666667545E-5</v>
      </c>
      <c r="K115" s="1">
        <v>9.2500000000006639E-5</v>
      </c>
      <c r="L115" s="1">
        <v>5.7905092592595506E-5</v>
      </c>
      <c r="M115" s="1">
        <v>6.5017013888888919E-3</v>
      </c>
      <c r="N115" s="1">
        <v>4.7418981481485087E-5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3.0231481481480908E-5</v>
      </c>
      <c r="C116" s="1">
        <v>0</v>
      </c>
      <c r="D116" s="1">
        <v>8.8240740740750702E-5</v>
      </c>
      <c r="E116" s="1">
        <v>6.1469907407416327E-5</v>
      </c>
      <c r="F116" s="1">
        <v>7.767361111111256E-5</v>
      </c>
      <c r="G116" s="1">
        <v>8.4004629629634391E-5</v>
      </c>
      <c r="H116" s="1">
        <v>9.0972222222226659E-5</v>
      </c>
      <c r="I116" s="1">
        <v>9.3252314814818577E-5</v>
      </c>
      <c r="J116" s="1">
        <v>8.0879629629630398E-5</v>
      </c>
      <c r="K116" s="1">
        <v>1.0057870370371036E-4</v>
      </c>
      <c r="L116" s="1">
        <v>8.604166666666916E-5</v>
      </c>
      <c r="M116" s="1">
        <v>1.2797627314814819E-2</v>
      </c>
      <c r="N116" s="1">
        <v>7.8946759259262977E-5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2.846064814814725E-5</v>
      </c>
      <c r="C117" s="1">
        <v>0</v>
      </c>
      <c r="D117" s="1">
        <v>9.9016203703713133E-5</v>
      </c>
      <c r="E117" s="1">
        <v>6.5613425925934235E-5</v>
      </c>
      <c r="F117" s="1">
        <v>7.6527777777778659E-5</v>
      </c>
      <c r="G117" s="1">
        <v>9.7870370370374896E-5</v>
      </c>
      <c r="H117" s="1">
        <v>1.0697916666667102E-4</v>
      </c>
      <c r="I117" s="1">
        <v>1.0959490740741068E-4</v>
      </c>
      <c r="J117" s="1">
        <v>8.2025462962963432E-5</v>
      </c>
      <c r="K117" s="1">
        <v>1.1207175925926575E-4</v>
      </c>
      <c r="L117" s="1">
        <v>1.0337962962963208E-4</v>
      </c>
      <c r="M117" s="1">
        <v>1.9091817129629634E-2</v>
      </c>
      <c r="N117" s="1">
        <v>7.8715277777780847E-5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2.649305555555391E-5</v>
      </c>
      <c r="C118" s="1">
        <v>0</v>
      </c>
      <c r="D118" s="1">
        <v>1.0018518518519447E-4</v>
      </c>
      <c r="E118" s="1">
        <v>7.0300925925933719E-5</v>
      </c>
      <c r="F118" s="1">
        <v>8.3287037037037964E-5</v>
      </c>
      <c r="G118" s="1">
        <v>1.071527777777824E-4</v>
      </c>
      <c r="H118" s="1">
        <v>1.2085648148148567E-4</v>
      </c>
      <c r="I118" s="1">
        <v>1.1954861111111367E-4</v>
      </c>
      <c r="J118" s="1">
        <v>8.4756944444444593E-5</v>
      </c>
      <c r="K118" s="1">
        <v>1.288657407407471E-4</v>
      </c>
      <c r="L118" s="1">
        <v>1.1826388888888997E-4</v>
      </c>
      <c r="M118" s="1">
        <v>2.5387037037037041E-2</v>
      </c>
      <c r="N118" s="1">
        <v>8.1504629629632758E-5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2.0659722222220525E-5</v>
      </c>
      <c r="C119" s="1">
        <v>0</v>
      </c>
      <c r="D119" s="1">
        <v>9.8703703703711954E-5</v>
      </c>
      <c r="E119" s="1">
        <v>7.0914351851858459E-5</v>
      </c>
      <c r="F119" s="1">
        <v>8.1053240740740912E-5</v>
      </c>
      <c r="G119" s="1">
        <v>1.0718750000000485E-4</v>
      </c>
      <c r="H119" s="1">
        <v>1.2128472222222575E-4</v>
      </c>
      <c r="I119" s="1">
        <v>1.1962962962963099E-4</v>
      </c>
      <c r="J119" s="1">
        <v>8.260416666666659E-5</v>
      </c>
      <c r="K119" s="1">
        <v>1.3472222222222878E-4</v>
      </c>
      <c r="L119" s="1">
        <v>1.2983796296296354E-4</v>
      </c>
      <c r="M119" s="1">
        <v>3.168212962962963E-2</v>
      </c>
      <c r="N119" s="1">
        <v>7.9606481481484317E-5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1.7106481481480793E-5</v>
      </c>
      <c r="C120" s="1">
        <v>0</v>
      </c>
      <c r="D120" s="1">
        <v>9.7615740740750537E-5</v>
      </c>
      <c r="E120" s="1">
        <v>7.5497685185192329E-5</v>
      </c>
      <c r="F120" s="1">
        <v>9.1307870370371802E-5</v>
      </c>
      <c r="G120" s="1">
        <v>1.1319444444445048E-4</v>
      </c>
      <c r="H120" s="1">
        <v>1.2745370370370775E-4</v>
      </c>
      <c r="I120" s="1">
        <v>1.2640046296296531E-4</v>
      </c>
      <c r="J120" s="1">
        <v>9.4178240740741895E-5</v>
      </c>
      <c r="K120" s="1">
        <v>1.4439814814815564E-4</v>
      </c>
      <c r="L120" s="1">
        <v>1.3714120370370529E-4</v>
      </c>
      <c r="M120" s="1">
        <v>3.797900462962963E-2</v>
      </c>
      <c r="N120" s="1">
        <v>8.7685185185188905E-5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1.3124999999999248E-5</v>
      </c>
      <c r="C121" s="1">
        <v>0</v>
      </c>
      <c r="D121" s="1">
        <v>9.4375000000009382E-5</v>
      </c>
      <c r="E121" s="1">
        <v>8.0173611111117662E-5</v>
      </c>
      <c r="F121" s="1">
        <v>9.2650462962964517E-5</v>
      </c>
      <c r="G121" s="1">
        <v>1.1611111111111717E-4</v>
      </c>
      <c r="H121" s="1">
        <v>1.2894675925926267E-4</v>
      </c>
      <c r="I121" s="1">
        <v>1.2765046296296483E-4</v>
      </c>
      <c r="J121" s="1">
        <v>9.7766203703704077E-5</v>
      </c>
      <c r="K121" s="1">
        <v>1.4690972222222883E-4</v>
      </c>
      <c r="L121" s="1">
        <v>1.4210648148148264E-4</v>
      </c>
      <c r="M121" s="1">
        <v>4.4275960648148149E-2</v>
      </c>
      <c r="N121" s="1">
        <v>9.0127314814818921E-5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6.2499999999993117E-6</v>
      </c>
      <c r="C122" s="1">
        <v>0</v>
      </c>
      <c r="D122" s="1">
        <v>9.593750000000921E-5</v>
      </c>
      <c r="E122" s="1">
        <v>7.9733796296303436E-5</v>
      </c>
      <c r="F122" s="1">
        <v>9.473379629629762E-5</v>
      </c>
      <c r="G122" s="1">
        <v>1.1787037037037582E-4</v>
      </c>
      <c r="H122" s="1">
        <v>1.2989583333333603E-4</v>
      </c>
      <c r="I122" s="1">
        <v>1.2726851851851961E-4</v>
      </c>
      <c r="J122" s="1">
        <v>9.9664351851852517E-5</v>
      </c>
      <c r="K122" s="1">
        <v>1.5113425925926578E-4</v>
      </c>
      <c r="L122" s="1">
        <v>1.4983796296296446E-4</v>
      </c>
      <c r="M122" s="1">
        <v>5.0571898148148157E-2</v>
      </c>
      <c r="N122" s="1">
        <v>9.3530092592596439E-5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1.2499999999995154E-6</v>
      </c>
      <c r="C123" s="1">
        <v>0</v>
      </c>
      <c r="D123" s="1">
        <v>1.0469907407408344E-4</v>
      </c>
      <c r="E123" s="1">
        <v>8.2962962962970441E-5</v>
      </c>
      <c r="F123" s="1">
        <v>1.0789351851852105E-4</v>
      </c>
      <c r="G123" s="1">
        <v>1.228819444444515E-4</v>
      </c>
      <c r="H123" s="1">
        <v>1.3232638888889189E-4</v>
      </c>
      <c r="I123" s="1">
        <v>1.3641203703703905E-4</v>
      </c>
      <c r="J123" s="1">
        <v>1.0917824074074128E-4</v>
      </c>
      <c r="K123" s="1">
        <v>1.6681712962963655E-4</v>
      </c>
      <c r="L123" s="1">
        <v>1.5929398148148421E-4</v>
      </c>
      <c r="M123" s="1">
        <v>5.6870625000000008E-2</v>
      </c>
      <c r="N123" s="1">
        <v>9.4907407407411604E-5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1.8287037037035409E-6</v>
      </c>
      <c r="D124" s="1">
        <v>1.0619212962963837E-4</v>
      </c>
      <c r="E124" s="1">
        <v>9.7743055555562716E-5</v>
      </c>
      <c r="F124" s="1">
        <v>1.0809027777777987E-4</v>
      </c>
      <c r="G124" s="1">
        <v>1.2875000000000733E-4</v>
      </c>
      <c r="H124" s="1">
        <v>1.3353009259259481E-4</v>
      </c>
      <c r="I124" s="1">
        <v>1.3673611111111351E-4</v>
      </c>
      <c r="J124" s="1">
        <v>1.1236111111111169E-4</v>
      </c>
      <c r="K124" s="1">
        <v>1.8788194444445058E-4</v>
      </c>
      <c r="L124" s="1">
        <v>1.9621527777777953E-4</v>
      </c>
      <c r="M124" s="1">
        <v>6.3169456018518533E-2</v>
      </c>
      <c r="N124" s="1">
        <v>9.9513888888892038E-5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2.2222222222211679E-6</v>
      </c>
      <c r="D125" s="1">
        <v>1.1361111111111988E-4</v>
      </c>
      <c r="E125" s="1">
        <v>1.2694444444445209E-4</v>
      </c>
      <c r="F125" s="1">
        <v>1.3048611111111247E-4</v>
      </c>
      <c r="G125" s="1">
        <v>1.4009259259259964E-4</v>
      </c>
      <c r="H125" s="1">
        <v>1.4093750000000217E-4</v>
      </c>
      <c r="I125" s="1">
        <v>1.4223379629629829E-4</v>
      </c>
      <c r="J125" s="1">
        <v>1.3174768518518613E-4</v>
      </c>
      <c r="K125" s="1">
        <v>1.994212962963017E-4</v>
      </c>
      <c r="L125" s="1">
        <v>2.0775462962963065E-4</v>
      </c>
      <c r="M125" s="1">
        <v>6.9471192129629641E-2</v>
      </c>
      <c r="N125" s="1">
        <v>1.4226851851852074E-4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2.071759259258954E-6</v>
      </c>
      <c r="D126" s="1">
        <v>1.1821759259260205E-4</v>
      </c>
      <c r="E126" s="1">
        <v>1.3216435185186073E-4</v>
      </c>
      <c r="F126" s="1">
        <v>1.3475694444444603E-4</v>
      </c>
      <c r="G126" s="1">
        <v>1.4781250000000731E-4</v>
      </c>
      <c r="H126" s="1">
        <v>1.4907407407407751E-4</v>
      </c>
      <c r="I126" s="1">
        <v>1.5256944444444649E-4</v>
      </c>
      <c r="J126" s="1">
        <v>1.3770833333333517E-4</v>
      </c>
      <c r="K126" s="1">
        <v>2.1394675925926615E-4</v>
      </c>
      <c r="L126" s="1">
        <v>2.2215277777777945E-4</v>
      </c>
      <c r="M126" s="1">
        <v>7.5772291666666686E-2</v>
      </c>
      <c r="N126" s="1">
        <v>6.4433680555555598E-3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1.7939814814810912E-6</v>
      </c>
      <c r="D127" s="1">
        <v>1.2192129629630573E-4</v>
      </c>
      <c r="E127" s="1">
        <v>1.3671296296297215E-4</v>
      </c>
      <c r="F127" s="1">
        <v>1.3953703703703871E-4</v>
      </c>
      <c r="G127" s="1">
        <v>1.5420138888889642E-4</v>
      </c>
      <c r="H127" s="1">
        <v>1.5561342592592883E-4</v>
      </c>
      <c r="I127" s="1">
        <v>1.5875000000000264E-4</v>
      </c>
      <c r="J127" s="1">
        <v>1.4354166666666855E-4</v>
      </c>
      <c r="K127" s="1">
        <v>2.24965277777784E-4</v>
      </c>
      <c r="L127" s="1">
        <v>2.3070601851852071E-4</v>
      </c>
      <c r="M127" s="1">
        <v>8.2071921296296313E-2</v>
      </c>
      <c r="N127" s="1">
        <v>1.2742997685185189E-2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1.7129629629620419E-6</v>
      </c>
      <c r="D128" s="1">
        <v>1.2583333333334237E-4</v>
      </c>
      <c r="E128" s="1">
        <v>1.4009259259260137E-4</v>
      </c>
      <c r="F128" s="1">
        <v>1.432986111111114E-4</v>
      </c>
      <c r="G128" s="1">
        <v>1.6303240740741382E-4</v>
      </c>
      <c r="H128" s="1">
        <v>1.6422453703703911E-4</v>
      </c>
      <c r="I128" s="1">
        <v>1.6702546296296431E-4</v>
      </c>
      <c r="J128" s="1">
        <v>1.4792824074074187E-4</v>
      </c>
      <c r="K128" s="1">
        <v>2.35208333333339E-4</v>
      </c>
      <c r="L128" s="1">
        <v>2.4392361111111316E-4</v>
      </c>
      <c r="M128" s="1">
        <v>8.8372557870370391E-2</v>
      </c>
      <c r="N128" s="1">
        <v>1.9043634259259264E-2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2.9513888888874074E-6</v>
      </c>
      <c r="D129" s="1">
        <v>1.2997685185186028E-4</v>
      </c>
      <c r="E129" s="1">
        <v>1.4443287037037809E-4</v>
      </c>
      <c r="F129" s="1">
        <v>1.4670138888888892E-4</v>
      </c>
      <c r="G129" s="1">
        <v>1.6443287037037554E-4</v>
      </c>
      <c r="H129" s="1">
        <v>1.6567129629629744E-4</v>
      </c>
      <c r="I129" s="1">
        <v>1.7015046296296396E-4</v>
      </c>
      <c r="J129" s="1">
        <v>1.5347222222222325E-4</v>
      </c>
      <c r="K129" s="1">
        <v>2.4767361111111691E-4</v>
      </c>
      <c r="L129" s="1">
        <v>2.5707175925926071E-4</v>
      </c>
      <c r="M129" s="1">
        <v>9.4673483796296323E-2</v>
      </c>
      <c r="N129" s="1">
        <v>2.5344560185185189E-2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1.9907407407364353E-6</v>
      </c>
      <c r="D130" s="1">
        <v>1.3246527777778516E-4</v>
      </c>
      <c r="E130" s="1">
        <v>1.5269675925926388E-4</v>
      </c>
      <c r="F130" s="1">
        <v>1.5115740740740541E-4</v>
      </c>
      <c r="G130" s="1">
        <v>1.6472222222222582E-4</v>
      </c>
      <c r="H130" s="1">
        <v>1.659722222222236E-4</v>
      </c>
      <c r="I130" s="1">
        <v>1.7042824074074009E-4</v>
      </c>
      <c r="J130" s="1">
        <v>1.5877314814814747E-4</v>
      </c>
      <c r="K130" s="1">
        <v>2.565046296296343E-4</v>
      </c>
      <c r="L130" s="1">
        <v>2.7185185185185298E-4</v>
      </c>
      <c r="M130" s="1">
        <v>0.1009734490740741</v>
      </c>
      <c r="N130" s="1">
        <v>3.1644525462962966E-2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2.0717592592554845E-6</v>
      </c>
      <c r="D131" s="1">
        <v>1.3637731481482007E-4</v>
      </c>
      <c r="E131" s="1">
        <v>1.5968750000000531E-4</v>
      </c>
      <c r="F131" s="1">
        <v>1.6144675925925528E-4</v>
      </c>
      <c r="G131" s="1">
        <v>1.6649305555555688E-4</v>
      </c>
      <c r="H131" s="1">
        <v>1.6846064814814848E-4</v>
      </c>
      <c r="I131" s="1">
        <v>1.7322916666666355E-4</v>
      </c>
      <c r="J131" s="1">
        <v>1.6511574074073998E-4</v>
      </c>
      <c r="K131" s="1">
        <v>2.7254629629629851E-4</v>
      </c>
      <c r="L131" s="1">
        <v>2.8568287037037191E-4</v>
      </c>
      <c r="M131" s="1">
        <v>0.10727587962962966</v>
      </c>
      <c r="N131" s="1">
        <v>3.7946956018518524E-2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1.3541666666651297E-6</v>
      </c>
      <c r="D132" s="1">
        <v>1.3958333333333878E-4</v>
      </c>
      <c r="E132" s="1">
        <v>1.6336805555556069E-4</v>
      </c>
      <c r="F132" s="1">
        <v>1.6524305555555216E-4</v>
      </c>
      <c r="G132" s="1">
        <v>1.7564814814815047E-4</v>
      </c>
      <c r="H132" s="1">
        <v>1.7972222222222348E-4</v>
      </c>
      <c r="I132" s="1">
        <v>1.9564814814814618E-4</v>
      </c>
      <c r="J132" s="1">
        <v>1.9459490740740895E-4</v>
      </c>
      <c r="K132" s="1">
        <v>2.8760416666667038E-4</v>
      </c>
      <c r="L132" s="1">
        <v>2.9983796296296356E-4</v>
      </c>
      <c r="M132" s="1">
        <v>0.11357696759259261</v>
      </c>
      <c r="N132" s="1">
        <v>4.4248043981481494E-2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1.7361111111120764E-6</v>
      </c>
      <c r="D133" s="1">
        <v>1.4436342592593146E-4</v>
      </c>
      <c r="E133" s="1">
        <v>1.65543981481487E-4</v>
      </c>
      <c r="F133" s="1">
        <v>1.7026620370370199E-4</v>
      </c>
      <c r="G133" s="1">
        <v>1.7890046296296577E-4</v>
      </c>
      <c r="H133" s="1">
        <v>1.8024305555555675E-4</v>
      </c>
      <c r="I133" s="1">
        <v>2.1333333333333274E-4</v>
      </c>
      <c r="J133" s="1">
        <v>2.099652777777794E-4</v>
      </c>
      <c r="K133" s="1">
        <v>2.981365740740774E-4</v>
      </c>
      <c r="L133" s="1">
        <v>3.1351851851851853E-4</v>
      </c>
      <c r="M133" s="1">
        <v>0.11987864583333335</v>
      </c>
      <c r="N133" s="1">
        <v>5.0549722222222239E-2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1.1921296296305006E-6</v>
      </c>
      <c r="C134" s="1">
        <v>0</v>
      </c>
      <c r="D134" s="1">
        <v>1.4655092592593191E-4</v>
      </c>
      <c r="E134" s="1">
        <v>1.6956018518518925E-4</v>
      </c>
      <c r="F134" s="1">
        <v>1.7373842592592267E-4</v>
      </c>
      <c r="G134" s="1">
        <v>1.8075231481481588E-4</v>
      </c>
      <c r="H134" s="1">
        <v>1.8244212962963136E-4</v>
      </c>
      <c r="I134" s="1">
        <v>2.1920138888888857E-4</v>
      </c>
      <c r="J134" s="1">
        <v>2.1805555555555814E-4</v>
      </c>
      <c r="K134" s="1">
        <v>3.0767361111111446E-4</v>
      </c>
      <c r="L134" s="1">
        <v>3.2952546296296376E-4</v>
      </c>
      <c r="M134" s="1">
        <v>0.12617906250000002</v>
      </c>
      <c r="N134" s="1">
        <v>5.6850138888888908E-2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2.2337962962970526E-6</v>
      </c>
      <c r="D135" s="1">
        <v>1.4761574074074676E-4</v>
      </c>
      <c r="E135" s="1">
        <v>1.7114583333333738E-4</v>
      </c>
      <c r="F135" s="1">
        <v>1.7385416666666417E-4</v>
      </c>
      <c r="G135" s="1">
        <v>1.8336805555555641E-4</v>
      </c>
      <c r="H135" s="1">
        <v>1.8488425925926311E-4</v>
      </c>
      <c r="I135" s="1">
        <v>2.2579861111111238E-4</v>
      </c>
      <c r="J135" s="1">
        <v>2.289699074074121E-4</v>
      </c>
      <c r="K135" s="1">
        <v>3.1373842592593085E-4</v>
      </c>
      <c r="L135" s="1">
        <v>3.416203703703706E-4</v>
      </c>
      <c r="M135" s="1">
        <v>0.13247752314814817</v>
      </c>
      <c r="N135" s="1">
        <v>6.3148599537037053E-2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9.5833333333336657E-6</v>
      </c>
      <c r="D136" s="1">
        <v>1.487847222222255E-4</v>
      </c>
      <c r="E136" s="1">
        <v>1.7391203703703839E-4</v>
      </c>
      <c r="F136" s="1">
        <v>1.7739583333332976E-4</v>
      </c>
      <c r="G136" s="1">
        <v>1.8459490740740589E-4</v>
      </c>
      <c r="H136" s="1">
        <v>1.8637731481481803E-4</v>
      </c>
      <c r="I136" s="1">
        <v>2.3212962962963074E-4</v>
      </c>
      <c r="J136" s="1">
        <v>2.3459490740741079E-4</v>
      </c>
      <c r="K136" s="1">
        <v>3.2498842592592822E-4</v>
      </c>
      <c r="L136" s="1">
        <v>3.5486111111111135E-4</v>
      </c>
      <c r="M136" s="1">
        <v>0.13877725694444448</v>
      </c>
      <c r="N136" s="1">
        <v>6.9448333333333362E-2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0</v>
      </c>
      <c r="C137" s="1">
        <v>1.3784722222222323E-5</v>
      </c>
      <c r="D137" s="1">
        <v>1.506134259259273E-4</v>
      </c>
      <c r="E137" s="1">
        <v>1.7888888888888815E-4</v>
      </c>
      <c r="F137" s="1">
        <v>1.8243055555555027E-4</v>
      </c>
      <c r="G137" s="1">
        <v>1.8903935185184823E-4</v>
      </c>
      <c r="H137" s="1">
        <v>1.9072916666666717E-4</v>
      </c>
      <c r="I137" s="1">
        <v>2.4184027777777659E-4</v>
      </c>
      <c r="J137" s="1">
        <v>2.4469907407407426E-4</v>
      </c>
      <c r="K137" s="1">
        <v>3.3831018518518455E-4</v>
      </c>
      <c r="L137" s="1">
        <v>3.6957175925925873E-4</v>
      </c>
      <c r="M137" s="1">
        <v>0.14507747685185188</v>
      </c>
      <c r="N137" s="1">
        <v>7.5748553240740771E-2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0</v>
      </c>
      <c r="C138" s="1">
        <v>1.4687499999999076E-5</v>
      </c>
      <c r="D138" s="1">
        <v>1.5083333333333268E-4</v>
      </c>
      <c r="E138" s="1">
        <v>1.7932870370370238E-4</v>
      </c>
      <c r="F138" s="1">
        <v>1.8358796296295832E-4</v>
      </c>
      <c r="G138" s="1">
        <v>1.8918981481481217E-4</v>
      </c>
      <c r="H138" s="1">
        <v>1.9046296296296172E-4</v>
      </c>
      <c r="I138" s="1">
        <v>2.5582175925925599E-4</v>
      </c>
      <c r="J138" s="1">
        <v>2.5468749999999971E-4</v>
      </c>
      <c r="K138" s="1">
        <v>3.4848379629629639E-4</v>
      </c>
      <c r="L138" s="1">
        <v>3.8469907407407203E-4</v>
      </c>
      <c r="M138" s="1">
        <v>0.15137629629629634</v>
      </c>
      <c r="N138" s="1">
        <v>8.2047372685185221E-2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>
        <v>33</v>
      </c>
      <c r="B139" s="1">
        <v>0</v>
      </c>
      <c r="C139" s="1">
        <v>1.5787037037036378E-5</v>
      </c>
      <c r="D139" s="1">
        <v>1.515972222222231E-4</v>
      </c>
      <c r="E139" s="1">
        <v>1.8182870370370488E-4</v>
      </c>
      <c r="F139" s="1">
        <v>1.8650462962962674E-4</v>
      </c>
      <c r="G139" s="1">
        <v>2.0687499999999873E-4</v>
      </c>
      <c r="H139" s="1">
        <v>2.0937500000000123E-4</v>
      </c>
      <c r="I139" s="1">
        <v>2.6744212962962616E-4</v>
      </c>
      <c r="J139" s="1">
        <v>2.7373842592592554E-4</v>
      </c>
      <c r="K139" s="1">
        <v>3.6130787037037121E-4</v>
      </c>
      <c r="L139" s="1">
        <v>3.9869212962962905E-4</v>
      </c>
      <c r="M139" s="1">
        <v>0.15767484953703709</v>
      </c>
      <c r="N139" s="1">
        <v>8.8345925925925967E-2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49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dimension ref="A1:AU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Lucca Veloso</v>
      </c>
      <c r="J1" s="7" t="str">
        <f>K52</f>
        <v>Marcelo Clemente</v>
      </c>
      <c r="K1" s="7" t="str">
        <f>L52</f>
        <v>Jarbas Reis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2.0223063973043981E-6</v>
      </c>
      <c r="J2" s="12">
        <f>AVERAGE(K53:K97)</f>
        <v>7.7037037037034234E-5</v>
      </c>
      <c r="K2" s="12">
        <f>AVERAGE(L53:L97)</f>
        <v>1.7910458754208773E-4</v>
      </c>
    </row>
    <row r="3" spans="1:13" x14ac:dyDescent="0.25">
      <c r="A3" s="9">
        <v>1</v>
      </c>
      <c r="B3" s="13" t="s">
        <v>10</v>
      </c>
      <c r="C3" s="11"/>
      <c r="D3" s="11"/>
      <c r="E3" s="11"/>
      <c r="F3" s="11"/>
      <c r="G3" s="11"/>
      <c r="H3" s="6" t="s">
        <v>4</v>
      </c>
      <c r="I3" s="12">
        <f>LARGE(J53:J97,2)</f>
        <v>3.2986111111084349E-6</v>
      </c>
      <c r="J3" s="12">
        <f>LARGE(K53:K97,2)</f>
        <v>1.3498842592592555E-4</v>
      </c>
      <c r="K3" s="12">
        <f>LARGE(L53:L97,2)</f>
        <v>2.8653935185185206E-4</v>
      </c>
      <c r="L3" s="12">
        <f>LARGE(I3:K3,1)</f>
        <v>2.8653935185185206E-4</v>
      </c>
      <c r="M3" s="14">
        <f>L3</f>
        <v>2.8653935185185206E-4</v>
      </c>
    </row>
    <row r="4" spans="1:13" x14ac:dyDescent="0.25">
      <c r="A4" s="9">
        <v>2</v>
      </c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1.1574074074045815E-6</v>
      </c>
      <c r="J4" s="12">
        <f>SMALL(K53:K97,1)</f>
        <v>8.622685185182802E-6</v>
      </c>
      <c r="K4" s="12">
        <f>SMALL(L53:L97,1)</f>
        <v>4.8993055555556463E-5</v>
      </c>
      <c r="L4" s="12">
        <f>SMALL(I4:K4,1)</f>
        <v>1.1574074074045815E-6</v>
      </c>
      <c r="M4" s="14">
        <f>L4</f>
        <v>1.1574074074045815E-6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9.0624181243470065E-7</v>
      </c>
      <c r="J5" s="12">
        <f>_xlfn.STDEV.S(K53:K97)</f>
        <v>4.3139234711453169E-5</v>
      </c>
      <c r="K5" s="12">
        <f>_xlfn.STDEV.S(L53:L97)</f>
        <v>7.5257526147821669E-5</v>
      </c>
    </row>
    <row r="6" spans="1:13" x14ac:dyDescent="0.25">
      <c r="A6" s="9"/>
      <c r="B6" s="13" t="s">
        <v>13</v>
      </c>
      <c r="C6" s="11"/>
      <c r="D6" s="11"/>
      <c r="E6" s="11"/>
      <c r="F6" s="11"/>
      <c r="G6" s="11"/>
      <c r="H6" s="6" t="s">
        <v>7</v>
      </c>
      <c r="I6" s="12">
        <f>SUM(J53:J97,1)</f>
        <v>1.0000444907407406</v>
      </c>
      <c r="J6" s="12">
        <f>SUM(K53:K97,1)</f>
        <v>1.0016948148148148</v>
      </c>
      <c r="K6" s="12">
        <f>SUM(L53:L97,1)</f>
        <v>1.003940300925926</v>
      </c>
    </row>
    <row r="7" spans="1:13" x14ac:dyDescent="0.25">
      <c r="A7" s="9"/>
      <c r="B7" s="13" t="s">
        <v>14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15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1.1574074074045815E-6</v>
      </c>
    </row>
    <row r="14" spans="1:13" x14ac:dyDescent="0.25">
      <c r="A14" s="9"/>
      <c r="B14" s="13" t="s">
        <v>21</v>
      </c>
      <c r="C14" s="11"/>
      <c r="D14" s="11"/>
      <c r="E14" s="11"/>
      <c r="F14" s="11"/>
      <c r="G14" s="11"/>
      <c r="I14" s="11"/>
      <c r="J14" s="11"/>
      <c r="K14" s="17">
        <f>LARGE(I3:K3,1)+L13</f>
        <v>2.8653935185185206E-4</v>
      </c>
    </row>
    <row r="15" spans="1:13" x14ac:dyDescent="0.25">
      <c r="A15" s="9"/>
      <c r="B15" s="13" t="s">
        <v>22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23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2</v>
      </c>
      <c r="K50" s="18">
        <f>MATCH(K52,'ETAPA 1'!$B$106:$AT$106,0)</f>
        <v>3</v>
      </c>
      <c r="L50" s="18">
        <f>MATCH(L52,'ETAPA 1'!$B$106:$AT$106,0)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22</v>
      </c>
      <c r="K51" s="24">
        <f>COUNTA('ETAPA 1'!$B$107:$B$147)</f>
        <v>22</v>
      </c>
      <c r="L51" s="24">
        <f>COUNTA('ETAPA 1'!$B$107:$B$147)</f>
        <v>22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Lucca Veloso</v>
      </c>
      <c r="K52" s="25" t="str">
        <f>VLOOKUP(2,$A$2:$B$47,2,FALSE)</f>
        <v>Marcelo Clemente</v>
      </c>
      <c r="L52" s="25" t="str">
        <f>VLOOKUP(3,$A$2:$B$47,2,FALSE)</f>
        <v>Jarbas Reis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1'!$B$106:$AT$171,$I53+1,J$50)=0,"",INDEX('ETAPA 1'!$B$106:$AT$171,$I53+1,J$50))</f>
        <v>1.2268518518488303E-6</v>
      </c>
      <c r="K53" s="27" cm="1">
        <f t="array" ref="K53">IF(INDEX('ETAPA 1'!$B$106:$AT$171,$I53+1,K$50)=0,"",INDEX('ETAPA 1'!$B$106:$AT$171,$I53+1,K$50))</f>
        <v>8.622685185182802E-6</v>
      </c>
      <c r="L53" s="27" cm="1">
        <f t="array" ref="L53">IF(INDEX('ETAPA 1'!$B$106:$AT$171,$I53+1,L$50)=0,"",INDEX('ETAPA 1'!$B$106:$AT$171,$I53+1,L$50))</f>
        <v>4.8993055555556463E-5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1'!$B$106:$AT$171,$I54+1,J$50)=0,"",INDEX('ETAPA 1'!$B$106:$AT$171,$I54+1,J$50))</f>
        <v>2.0370370370339022E-6</v>
      </c>
      <c r="K54" s="27" cm="1">
        <f t="array" ref="K54">IF(INDEX('ETAPA 1'!$B$106:$AT$171,$I54+1,K$50)=0,"",INDEX('ETAPA 1'!$B$106:$AT$171,$I54+1,K$50))</f>
        <v>1.269675925925657E-5</v>
      </c>
      <c r="L54" s="27" cm="1">
        <f t="array" ref="L54">IF(INDEX('ETAPA 1'!$B$106:$AT$171,$I54+1,L$50)=0,"",INDEX('ETAPA 1'!$B$106:$AT$171,$I54+1,L$50))</f>
        <v>6.8298611111111858E-5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3.1944444444415195E-6</v>
      </c>
      <c r="K55" s="27" cm="1">
        <f t="array" ref="K55">IF(INDEX('ETAPA 1'!$B$106:$AT$171,$I55+1,K$50)=0,"",INDEX('ETAPA 1'!$B$106:$AT$171,$I55+1,K$50))</f>
        <v>1.3935185185182369E-5</v>
      </c>
      <c r="L55" s="27" cm="1">
        <f t="array" ref="L55">IF(INDEX('ETAPA 1'!$B$106:$AT$171,$I55+1,L$50)=0,"",INDEX('ETAPA 1'!$B$106:$AT$171,$I55+1,L$50))</f>
        <v>7.8784722222223144E-5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2.1412037037008176E-6</v>
      </c>
      <c r="K56" s="27" cm="1">
        <f t="array" ref="K56">IF(INDEX('ETAPA 1'!$B$106:$AT$171,$I56+1,K$50)=0,"",INDEX('ETAPA 1'!$B$106:$AT$171,$I56+1,K$50))</f>
        <v>2.1747685185182376E-5</v>
      </c>
      <c r="L56" s="27" cm="1">
        <f t="array" ref="L56">IF(INDEX('ETAPA 1'!$B$106:$AT$171,$I56+1,L$50)=0,"",INDEX('ETAPA 1'!$B$106:$AT$171,$I56+1,L$50))</f>
        <v>8.9178240740741665E-5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1'!$B$106:$AT$171,$I57+1,J$50)=0,"",INDEX('ETAPA 1'!$B$106:$AT$171,$I57+1,J$50))</f>
        <v>1.1921296296270312E-6</v>
      </c>
      <c r="K57" s="27" cm="1">
        <f t="array" ref="K57">IF(INDEX('ETAPA 1'!$B$106:$AT$171,$I57+1,K$50)=0,"",INDEX('ETAPA 1'!$B$106:$AT$171,$I57+1,K$50))</f>
        <v>2.7222222222219282E-5</v>
      </c>
      <c r="L57" s="27" cm="1">
        <f t="array" ref="L57">IF(INDEX('ETAPA 1'!$B$106:$AT$171,$I57+1,L$50)=0,"",INDEX('ETAPA 1'!$B$106:$AT$171,$I57+1,L$50))</f>
        <v>9.9918981481482948E-5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1'!$B$106:$AT$171,$I58+1,J$50)=0,"",INDEX('ETAPA 1'!$B$106:$AT$171,$I58+1,J$50))</f>
        <v>1.1921296296270312E-6</v>
      </c>
      <c r="K58" s="27" cm="1">
        <f t="array" ref="K58">IF(INDEX('ETAPA 1'!$B$106:$AT$171,$I58+1,K$50)=0,"",INDEX('ETAPA 1'!$B$106:$AT$171,$I58+1,K$50))</f>
        <v>3.8923611111107634E-5</v>
      </c>
      <c r="L58" s="27" cm="1">
        <f t="array" ref="L58">IF(INDEX('ETAPA 1'!$B$106:$AT$171,$I58+1,L$50)=0,"",INDEX('ETAPA 1'!$B$106:$AT$171,$I58+1,L$50))</f>
        <v>1.1432870370370503E-4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1'!$B$106:$AT$171,$I59+1,J$50)=0,"",INDEX('ETAPA 1'!$B$106:$AT$171,$I59+1,J$50))</f>
        <v>2.2337962962935831E-6</v>
      </c>
      <c r="K59" s="27" cm="1">
        <f t="array" ref="K59">IF(INDEX('ETAPA 1'!$B$106:$AT$171,$I59+1,K$50)=0,"",INDEX('ETAPA 1'!$B$106:$AT$171,$I59+1,K$50))</f>
        <v>4.5162037037033663E-5</v>
      </c>
      <c r="L59" s="27" cm="1">
        <f t="array" ref="L59">IF(INDEX('ETAPA 1'!$B$106:$AT$171,$I59+1,L$50)=0,"",INDEX('ETAPA 1'!$B$106:$AT$171,$I59+1,L$50))</f>
        <v>1.2444444444444612E-4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1'!$B$106:$AT$171,$I60+1,J$50)=0,"",INDEX('ETAPA 1'!$B$106:$AT$171,$I60+1,J$50))</f>
        <v>1.7129629629603071E-6</v>
      </c>
      <c r="K60" s="27" cm="1">
        <f t="array" ref="K60">IF(INDEX('ETAPA 1'!$B$106:$AT$171,$I60+1,K$50)=0,"",INDEX('ETAPA 1'!$B$106:$AT$171,$I60+1,K$50))</f>
        <v>5.5763888888885581E-5</v>
      </c>
      <c r="L60" s="27" cm="1">
        <f t="array" ref="L60">IF(INDEX('ETAPA 1'!$B$106:$AT$171,$I60+1,L$50)=0,"",INDEX('ETAPA 1'!$B$106:$AT$171,$I60+1,L$50))</f>
        <v>1.439004629629646E-4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1'!$B$106:$AT$171,$I61+1,J$50)=0,"",INDEX('ETAPA 1'!$B$106:$AT$171,$I61+1,J$50))</f>
        <v>3.020833333330572E-6</v>
      </c>
      <c r="K61" s="27" cm="1">
        <f t="array" ref="K61">IF(INDEX('ETAPA 1'!$B$106:$AT$171,$I61+1,K$50)=0,"",INDEX('ETAPA 1'!$B$106:$AT$171,$I61+1,K$50))</f>
        <v>6.3090277777774761E-5</v>
      </c>
      <c r="L61" s="27" cm="1">
        <f t="array" ref="L61">IF(INDEX('ETAPA 1'!$B$106:$AT$171,$I61+1,L$50)=0,"",INDEX('ETAPA 1'!$B$106:$AT$171,$I61+1,L$50))</f>
        <v>1.5121527777777963E-4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1'!$B$106:$AT$171,$I62+1,J$50)=0,"",INDEX('ETAPA 1'!$B$106:$AT$171,$I62+1,J$50))</f>
        <v>1.4814814814790439E-6</v>
      </c>
      <c r="K62" s="27" cm="1">
        <f t="array" ref="K62">IF(INDEX('ETAPA 1'!$B$106:$AT$171,$I62+1,K$50)=0,"",INDEX('ETAPA 1'!$B$106:$AT$171,$I62+1,K$50))</f>
        <v>7.10185185185154E-5</v>
      </c>
      <c r="L62" s="27" cm="1">
        <f t="array" ref="L62">IF(INDEX('ETAPA 1'!$B$106:$AT$171,$I62+1,L$50)=0,"",INDEX('ETAPA 1'!$B$106:$AT$171,$I62+1,L$50))</f>
        <v>1.6533564814814883E-4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1'!$B$106:$AT$171,$I63+1,J$50)=0,"",INDEX('ETAPA 1'!$B$106:$AT$171,$I63+1,J$50))</f>
        <v>1.7361111111086069E-6</v>
      </c>
      <c r="K63" s="27" cm="1">
        <f t="array" ref="K63">IF(INDEX('ETAPA 1'!$B$106:$AT$171,$I63+1,K$50)=0,"",INDEX('ETAPA 1'!$B$106:$AT$171,$I63+1,K$50))</f>
        <v>8.070601851851468E-5</v>
      </c>
      <c r="L63" s="27" cm="1">
        <f t="array" ref="L63">IF(INDEX('ETAPA 1'!$B$106:$AT$171,$I63+1,L$50)=0,"",INDEX('ETAPA 1'!$B$106:$AT$171,$I63+1,L$50))</f>
        <v>1.7959490740740783E-4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1'!$B$106:$AT$171,$I64+1,J$50)=0,"",INDEX('ETAPA 1'!$B$106:$AT$171,$I64+1,J$50))</f>
        <v>4.5601851851821001E-6</v>
      </c>
      <c r="K64" s="27" cm="1">
        <f t="array" ref="K64">IF(INDEX('ETAPA 1'!$B$106:$AT$171,$I64+1,K$50)=0,"",INDEX('ETAPA 1'!$B$106:$AT$171,$I64+1,K$50))</f>
        <v>8.9490740740735472E-5</v>
      </c>
      <c r="L64" s="27" cm="1">
        <f t="array" ref="L64">IF(INDEX('ETAPA 1'!$B$106:$AT$171,$I64+1,L$50)=0,"",INDEX('ETAPA 1'!$B$106:$AT$171,$I64+1,L$50))</f>
        <v>1.9340277777777672E-4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1'!$B$106:$AT$171,$I65+1,J$50)=0,"",INDEX('ETAPA 1'!$B$106:$AT$171,$I65+1,J$50))</f>
        <v>1.2152777777735962E-6</v>
      </c>
      <c r="K65" s="27" cm="1">
        <f t="array" ref="K65">IF(INDEX('ETAPA 1'!$B$106:$AT$171,$I65+1,K$50)=0,"",INDEX('ETAPA 1'!$B$106:$AT$171,$I65+1,K$50))</f>
        <v>9.8541666666661712E-5</v>
      </c>
      <c r="L65" s="27" cm="1">
        <f t="array" ref="L65">IF(INDEX('ETAPA 1'!$B$106:$AT$171,$I65+1,L$50)=0,"",INDEX('ETAPA 1'!$B$106:$AT$171,$I65+1,L$50))</f>
        <v>2.0201388888888699E-4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1'!$B$106:$AT$171,$I66+1,J$50)=0,"",INDEX('ETAPA 1'!$B$106:$AT$171,$I66+1,J$50))</f>
        <v>1.1574074074045815E-6</v>
      </c>
      <c r="K66" s="27" cm="1">
        <f t="array" ref="K66">IF(INDEX('ETAPA 1'!$B$106:$AT$171,$I66+1,K$50)=0,"",INDEX('ETAPA 1'!$B$106:$AT$171,$I66+1,K$50))</f>
        <v>9.9618055555552448E-5</v>
      </c>
      <c r="L66" s="27" cm="1">
        <f t="array" ref="L66">IF(INDEX('ETAPA 1'!$B$106:$AT$171,$I66+1,L$50)=0,"",INDEX('ETAPA 1'!$B$106:$AT$171,$I66+1,L$50))</f>
        <v>2.1744212962962819E-4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1'!$B$106:$AT$171,$I67+1,J$50)=0,"",INDEX('ETAPA 1'!$B$106:$AT$171,$I67+1,J$50))</f>
        <v>3.0671296296271716E-6</v>
      </c>
      <c r="K67" s="27" cm="1">
        <f t="array" ref="K67">IF(INDEX('ETAPA 1'!$B$106:$AT$171,$I67+1,K$50)=0,"",INDEX('ETAPA 1'!$B$106:$AT$171,$I67+1,K$50))</f>
        <v>1.0363425925925644E-4</v>
      </c>
      <c r="L67" s="27" cm="1">
        <f t="array" ref="L67">IF(INDEX('ETAPA 1'!$B$106:$AT$171,$I67+1,L$50)=0,"",INDEX('ETAPA 1'!$B$106:$AT$171,$I67+1,L$50))</f>
        <v>2.2519675925925832E-4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1'!$B$106:$AT$171,$I68+1,J$50)=0,"",INDEX('ETAPA 1'!$B$106:$AT$171,$I68+1,J$50))</f>
        <v>3.2986111111084349E-6</v>
      </c>
      <c r="K68" s="27" cm="1">
        <f t="array" ref="K68">IF(INDEX('ETAPA 1'!$B$106:$AT$171,$I68+1,K$50)=0,"",INDEX('ETAPA 1'!$B$106:$AT$171,$I68+1,K$50))</f>
        <v>1.0829861111110763E-4</v>
      </c>
      <c r="L68" s="27" cm="1">
        <f t="array" ref="L68">IF(INDEX('ETAPA 1'!$B$106:$AT$171,$I68+1,L$50)=0,"",INDEX('ETAPA 1'!$B$106:$AT$171,$I68+1,L$50))</f>
        <v>2.3123842592592467E-4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1'!$B$106:$AT$171,$I69+1,J$50)=0,"",INDEX('ETAPA 1'!$B$106:$AT$171,$I69+1,J$50))</f>
        <v>1.5509259259239433E-6</v>
      </c>
      <c r="K69" s="27" cm="1">
        <f t="array" ref="K69">IF(INDEX('ETAPA 1'!$B$106:$AT$171,$I69+1,K$50)=0,"",INDEX('ETAPA 1'!$B$106:$AT$171,$I69+1,K$50))</f>
        <v>1.1633101851851561E-4</v>
      </c>
      <c r="L69" s="27" cm="1">
        <f t="array" ref="L69">IF(INDEX('ETAPA 1'!$B$106:$AT$171,$I69+1,L$50)=0,"",INDEX('ETAPA 1'!$B$106:$AT$171,$I69+1,L$50))</f>
        <v>2.4480324074073988E-4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1'!$B$106:$AT$171,$I70+1,J$50)=0,"",INDEX('ETAPA 1'!$B$106:$AT$171,$I70+1,J$50))</f>
        <v>1.4814814814807786E-6</v>
      </c>
      <c r="K70" s="27" cm="1">
        <f t="array" ref="K70">IF(INDEX('ETAPA 1'!$B$106:$AT$171,$I70+1,K$50)=0,"",INDEX('ETAPA 1'!$B$106:$AT$171,$I70+1,K$50))</f>
        <v>1.1865740740740587E-4</v>
      </c>
      <c r="L70" s="27" cm="1">
        <f t="array" ref="L70">IF(INDEX('ETAPA 1'!$B$106:$AT$171,$I70+1,L$50)=0,"",INDEX('ETAPA 1'!$B$106:$AT$171,$I70+1,L$50))</f>
        <v>2.5089120370370283E-4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1'!$B$106:$AT$171,$I71+1,J$50)=0,"",INDEX('ETAPA 1'!$B$106:$AT$171,$I71+1,J$50))</f>
        <v>1.5046296296290784E-6</v>
      </c>
      <c r="K71" s="27" cm="1">
        <f t="array" ref="K71">IF(INDEX('ETAPA 1'!$B$106:$AT$171,$I71+1,K$50)=0,"",INDEX('ETAPA 1'!$B$106:$AT$171,$I71+1,K$50))</f>
        <v>1.23472222222221E-4</v>
      </c>
      <c r="L71" s="27" cm="1">
        <f t="array" ref="L71">IF(INDEX('ETAPA 1'!$B$106:$AT$171,$I71+1,L$50)=0,"",INDEX('ETAPA 1'!$B$106:$AT$171,$I71+1,L$50))</f>
        <v>2.6240740740740738E-4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1'!$B$106:$AT$171,$I72+1,J$50)=0,"",INDEX('ETAPA 1'!$B$106:$AT$171,$I72+1,J$50))</f>
        <v>1.4930555555549285E-6</v>
      </c>
      <c r="K72" s="27" cm="1">
        <f t="array" ref="K72">IF(INDEX('ETAPA 1'!$B$106:$AT$171,$I72+1,K$50)=0,"",INDEX('ETAPA 1'!$B$106:$AT$171,$I72+1,K$50))</f>
        <v>1.2638888888888769E-4</v>
      </c>
      <c r="L72" s="27" cm="1">
        <f t="array" ref="L72">IF(INDEX('ETAPA 1'!$B$106:$AT$171,$I72+1,L$50)=0,"",INDEX('ETAPA 1'!$B$106:$AT$171,$I72+1,L$50))</f>
        <v>2.7467592592592474E-4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1'!$B$106:$AT$171,$I73+1,J$50)=0,"",INDEX('ETAPA 1'!$B$106:$AT$171,$I73+1,J$50))</f>
        <v>1.4004629629651988E-6</v>
      </c>
      <c r="K73" s="27" cm="1">
        <f t="array" ref="K73">IF(INDEX('ETAPA 1'!$B$106:$AT$171,$I73+1,K$50)=0,"",INDEX('ETAPA 1'!$B$106:$AT$171,$I73+1,K$50))</f>
        <v>1.3498842592592555E-4</v>
      </c>
      <c r="L73" s="27" cm="1">
        <f t="array" ref="L73">IF(INDEX('ETAPA 1'!$B$106:$AT$171,$I73+1,L$50)=0,"",INDEX('ETAPA 1'!$B$106:$AT$171,$I73+1,L$50))</f>
        <v>2.8653935185185206E-4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1'!$B$106:$AT$171,$I74+1,J$50)=0,"",INDEX('ETAPA 1'!$B$106:$AT$171,$I74+1,J$50))</f>
        <v>2.5925925925956994E-6</v>
      </c>
      <c r="K74" s="27" cm="1">
        <f t="array" ref="K74">IF(INDEX('ETAPA 1'!$B$106:$AT$171,$I74+1,K$50)=0,"",INDEX('ETAPA 1'!$B$106:$AT$171,$I74+1,K$50))</f>
        <v>1.3650462962962878E-4</v>
      </c>
      <c r="L74" s="27" cm="1">
        <f t="array" ref="L74">IF(INDEX('ETAPA 1'!$B$106:$AT$171,$I74+1,L$50)=0,"",INDEX('ETAPA 1'!$B$106:$AT$171,$I74+1,L$50))</f>
        <v>2.8769675925926011E-4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1'!$B$106:$AT$171,$I75+1,J$50)=0,"",INDEX('ETAPA 1'!$B$106:$AT$171,$I75+1,J$50))</f>
        <v/>
      </c>
      <c r="K75" s="27" t="str" cm="1">
        <f t="array" ref="K75">IF(INDEX('ETAPA 1'!$B$106:$AT$171,$I75+1,K$50)=0,"",INDEX('ETAPA 1'!$B$106:$AT$171,$I75+1,K$50))</f>
        <v/>
      </c>
      <c r="L75" s="27" t="str" cm="1">
        <f t="array" ref="L75">IF(INDEX('ETAPA 1'!$B$106:$AT$171,$I75+1,L$50)=0,"",INDEX('ETAPA 1'!$B$106:$AT$171,$I75+1,L$50))</f>
        <v/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1'!$B$106:$AT$171,$I76+1,J$50)=0,"",INDEX('ETAPA 1'!$B$106:$AT$171,$I76+1,J$50))</f>
        <v/>
      </c>
      <c r="K76" s="27" t="str" cm="1">
        <f t="array" ref="K76">IF(INDEX('ETAPA 1'!$B$106:$AT$171,$I76+1,K$50)=0,"",INDEX('ETAPA 1'!$B$106:$AT$171,$I76+1,K$50))</f>
        <v/>
      </c>
      <c r="L76" s="27" t="str" cm="1">
        <f t="array" ref="L76">IF(INDEX('ETAPA 1'!$B$106:$AT$171,$I76+1,L$50)=0,"",INDEX('ETAPA 1'!$B$106:$AT$171,$I76+1,L$50))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1'!$B$106:$AT$171,$I77+1,J$50)=0,"",INDEX('ETAPA 1'!$B$106:$AT$171,$I77+1,J$50))</f>
        <v/>
      </c>
      <c r="K77" s="27" t="str" cm="1">
        <f t="array" ref="K77">IF(INDEX('ETAPA 1'!$B$106:$AT$171,$I77+1,K$50)=0,"",INDEX('ETAPA 1'!$B$106:$AT$171,$I77+1,K$50))</f>
        <v/>
      </c>
      <c r="L77" s="27" t="str" cm="1">
        <f t="array" ref="L77">IF(INDEX('ETAPA 1'!$B$106:$AT$171,$I77+1,L$50)=0,"",INDEX('ETAPA 1'!$B$106:$AT$171,$I77+1,L$50))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1'!$B$106:$AT$171,$I78+1,J$50)=0,"",INDEX('ETAPA 1'!$B$106:$AT$171,$I78+1,J$50))</f>
        <v/>
      </c>
      <c r="K78" s="27" t="str" cm="1">
        <f t="array" ref="K78">IF(INDEX('ETAPA 1'!$B$106:$AT$171,$I78+1,K$50)=0,"",INDEX('ETAPA 1'!$B$106:$AT$171,$I78+1,K$50))</f>
        <v/>
      </c>
      <c r="L78" s="27" t="str" cm="1">
        <f t="array" ref="L78">IF(INDEX('ETAPA 1'!$B$106:$AT$171,$I78+1,L$50)=0,"",INDEX('ETAPA 1'!$B$106:$AT$171,$I78+1,L$50))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str" cm="1">
        <f t="array" ref="K79">IF(INDEX('ETAPA 1'!$B$106:$AT$171,$I79+1,K$50)=0,"",INDEX('ETAPA 1'!$B$106:$AT$171,$I79+1,K$50))</f>
        <v/>
      </c>
      <c r="L79" s="27" t="str" cm="1">
        <f t="array" ref="L79">IF(INDEX('ETAPA 1'!$B$106:$AT$171,$I79+1,L$50)=0,"",INDEX('ETAPA 1'!$B$106:$AT$171,$I79+1,L$50))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str" cm="1">
        <f t="array" ref="K80">IF(INDEX('ETAPA 1'!$B$106:$AT$171,$I80+1,K$50)=0,"",INDEX('ETAPA 1'!$B$106:$AT$171,$I80+1,K$50))</f>
        <v/>
      </c>
      <c r="L80" s="27" t="str" cm="1">
        <f t="array" ref="L80">IF(INDEX('ETAPA 1'!$B$106:$AT$171,$I80+1,L$50)=0,"",INDEX('ETAPA 1'!$B$106:$AT$171,$I80+1,L$50))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str" cm="1">
        <f t="array" ref="K81">IF(INDEX('ETAPA 1'!$B$106:$AT$171,$I81+1,K$50)=0,"",INDEX('ETAPA 1'!$B$106:$AT$171,$I81+1,K$50))</f>
        <v/>
      </c>
      <c r="L81" s="27" t="str" cm="1">
        <f t="array" ref="L81">IF(INDEX('ETAPA 1'!$B$106:$AT$171,$I81+1,L$50)=0,"",INDEX('ETAPA 1'!$B$106:$AT$171,$I81+1,L$50))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str" cm="1">
        <f t="array" ref="K82">IF(INDEX('ETAPA 1'!$B$106:$AT$171,$I82+1,K$50)=0,"",INDEX('ETAPA 1'!$B$106:$AT$171,$I82+1,K$50))</f>
        <v/>
      </c>
      <c r="L82" s="27" t="str" cm="1">
        <f t="array" ref="L82">IF(INDEX('ETAPA 1'!$B$106:$AT$171,$I82+1,L$50)=0,"",INDEX('ETAPA 1'!$B$106:$AT$171,$I82+1,L$50))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str" cm="1">
        <f t="array" ref="K83">IF(INDEX('ETAPA 1'!$B$106:$AT$171,$I83+1,K$50)=0,"",INDEX('ETAPA 1'!$B$106:$AT$171,$I83+1,K$50))</f>
        <v/>
      </c>
      <c r="L83" s="27" t="str" cm="1">
        <f t="array" ref="L83">IF(INDEX('ETAPA 1'!$B$106:$AT$171,$I83+1,L$50)=0,"",INDEX('ETAPA 1'!$B$106:$AT$171,$I83+1,L$50))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str" cm="1">
        <f t="array" ref="K84">IF(INDEX('ETAPA 1'!$B$106:$AT$171,$I84+1,K$50)=0,"",INDEX('ETAPA 1'!$B$106:$AT$171,$I84+1,K$50))</f>
        <v/>
      </c>
      <c r="L84" s="27" t="str" cm="1">
        <f t="array" ref="L84">IF(INDEX('ETAPA 1'!$B$106:$AT$171,$I84+1,L$50)=0,"",INDEX('ETAPA 1'!$B$106:$AT$171,$I84+1,L$50))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str" cm="1">
        <f t="array" ref="K85">IF(INDEX('ETAPA 1'!$B$106:$AT$171,$I85+1,K$50)=0,"",INDEX('ETAPA 1'!$B$106:$AT$171,$I85+1,K$50))</f>
        <v/>
      </c>
      <c r="L85" s="27" t="str" cm="1">
        <f t="array" ref="L85">IF(INDEX('ETAPA 1'!$B$106:$AT$171,$I85+1,L$50)=0,"",INDEX('ETAPA 1'!$B$106:$AT$171,$I85+1,L$50))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str" cm="1">
        <f t="array" ref="K86">IF(INDEX('ETAPA 1'!$B$106:$AT$171,$I86+1,K$50)=0,"",INDEX('ETAPA 1'!$B$106:$AT$171,$I86+1,K$50))</f>
        <v/>
      </c>
      <c r="L86" s="27" t="str" cm="1">
        <f t="array" ref="L86">IF(INDEX('ETAPA 1'!$B$106:$AT$171,$I86+1,L$50)=0,"",INDEX('ETAPA 1'!$B$106:$AT$171,$I86+1,L$50))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str" cm="1">
        <f t="array" ref="K87">IF(INDEX('ETAPA 1'!$B$106:$AT$171,$I87+1,K$50)=0,"",INDEX('ETAPA 1'!$B$106:$AT$171,$I87+1,K$50))</f>
        <v/>
      </c>
      <c r="L87" s="27" t="str" cm="1">
        <f t="array" ref="L87">IF(INDEX('ETAPA 1'!$B$106:$AT$171,$I87+1,L$50)=0,"",INDEX('ETAPA 1'!$B$106:$AT$171,$I87+1,L$50))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str" cm="1">
        <f t="array" ref="K88">IF(INDEX('ETAPA 1'!$B$106:$AT$171,$I88+1,K$50)=0,"",INDEX('ETAPA 1'!$B$106:$AT$171,$I88+1,K$50))</f>
        <v/>
      </c>
      <c r="L88" s="27" t="str" cm="1">
        <f t="array" ref="L88">IF(INDEX('ETAPA 1'!$B$106:$AT$171,$I88+1,L$50)=0,"",INDEX('ETAPA 1'!$B$106:$AT$171,$I88+1,L$50))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str" cm="1">
        <f t="array" ref="K89">IF(INDEX('ETAPA 1'!$B$106:$AT$171,$I89+1,K$50)=0,"",INDEX('ETAPA 1'!$B$106:$AT$171,$I89+1,K$50))</f>
        <v/>
      </c>
      <c r="L89" s="27" t="str" cm="1">
        <f t="array" ref="L89">IF(INDEX('ETAPA 1'!$B$106:$AT$171,$I89+1,L$50)=0,"",INDEX('ETAPA 1'!$B$106:$AT$171,$I89+1,L$50))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str" cm="1">
        <f t="array" ref="K90">IF(INDEX('ETAPA 1'!$B$106:$AT$171,$I90+1,K$50)=0,"",INDEX('ETAPA 1'!$B$106:$AT$171,$I90+1,K$50))</f>
        <v/>
      </c>
      <c r="L90" s="27" t="str" cm="1">
        <f t="array" ref="L90">IF(INDEX('ETAPA 1'!$B$106:$AT$171,$I90+1,L$50)=0,"",INDEX('ETAPA 1'!$B$106:$AT$171,$I90+1,L$50))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str" cm="1">
        <f t="array" ref="K91">IF(INDEX('ETAPA 1'!$B$106:$AT$171,$I91+1,K$50)=0,"",INDEX('ETAPA 1'!$B$106:$AT$171,$I91+1,K$50))</f>
        <v/>
      </c>
      <c r="L91" s="27" t="str" cm="1">
        <f t="array" ref="L91">IF(INDEX('ETAPA 1'!$B$106:$AT$171,$I91+1,L$50)=0,"",INDEX('ETAPA 1'!$B$106:$AT$171,$I91+1,L$50))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str" cm="1">
        <f t="array" ref="K92">IF(INDEX('ETAPA 1'!$B$106:$AT$171,$I92+1,K$50)=0,"",INDEX('ETAPA 1'!$B$106:$AT$171,$I92+1,K$50))</f>
        <v/>
      </c>
      <c r="L92" s="27" t="str" cm="1">
        <f t="array" ref="L92">IF(INDEX('ETAPA 1'!$B$106:$AT$171,$I92+1,L$50)=0,"",INDEX('ETAPA 1'!$B$106:$AT$171,$I92+1,L$50))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str" cm="1">
        <f t="array" ref="K93">IF(INDEX('ETAPA 1'!$B$106:$AT$171,$I93+1,K$50)=0,"",INDEX('ETAPA 1'!$B$106:$AT$171,$I93+1,K$50))</f>
        <v/>
      </c>
      <c r="L93" s="27" t="str" cm="1">
        <f t="array" ref="L93">IF(INDEX('ETAPA 1'!$B$106:$AT$171,$I93+1,L$50)=0,"",INDEX('ETAPA 1'!$B$106:$AT$171,$I93+1,L$50))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str" cm="1">
        <f t="array" ref="K94">IF(INDEX('ETAPA 1'!$B$106:$AT$171,$I94+1,K$50)=0,"",INDEX('ETAPA 1'!$B$106:$AT$171,$I94+1,K$50))</f>
        <v/>
      </c>
      <c r="L94" s="27" t="str" cm="1">
        <f t="array" ref="L94">IF(INDEX('ETAPA 1'!$B$106:$AT$171,$I94+1,L$50)=0,"",INDEX('ETAPA 1'!$B$106:$AT$171,$I94+1,L$50))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str" cm="1">
        <f t="array" ref="K95">IF(INDEX('ETAPA 1'!$B$106:$AT$171,$I95+1,K$50)=0,"",INDEX('ETAPA 1'!$B$106:$AT$171,$I95+1,K$50))</f>
        <v/>
      </c>
      <c r="L95" s="27" t="str" cm="1">
        <f t="array" ref="L95">IF(INDEX('ETAPA 1'!$B$106:$AT$171,$I95+1,L$50)=0,"",INDEX('ETAPA 1'!$B$106:$AT$171,$I95+1,L$50))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str" cm="1">
        <f t="array" ref="K96">IF(INDEX('ETAPA 1'!$B$106:$AT$171,$I96+1,K$50)=0,"",INDEX('ETAPA 1'!$B$106:$AT$171,$I96+1,K$50))</f>
        <v/>
      </c>
      <c r="L96" s="27" t="str" cm="1">
        <f t="array" ref="L96">IF(INDEX('ETAPA 1'!$B$106:$AT$171,$I96+1,L$50)=0,"",INDEX('ETAPA 1'!$B$106:$AT$171,$I96+1,L$50))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str" cm="1">
        <f t="array" ref="K97">IF(INDEX('ETAPA 1'!$B$106:$AT$171,$I97+1,K$50)=0,"",INDEX('ETAPA 1'!$B$106:$AT$171,$I97+1,K$50))</f>
        <v/>
      </c>
      <c r="L97" s="27" t="str" cm="1">
        <f t="array" ref="L97">IF(INDEX('ETAPA 1'!$B$106:$AT$171,$I97+1,L$50)=0,"",INDEX('ETAPA 1'!$B$106:$AT$171,$I97+1,L$50))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10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 t="s">
        <v>23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1.2268518518488303E-6</v>
      </c>
      <c r="D107" s="1">
        <v>8.622685185182802E-6</v>
      </c>
      <c r="E107" s="1">
        <v>4.8993055555556463E-5</v>
      </c>
      <c r="F107" s="1">
        <v>2.9953703703704889E-5</v>
      </c>
      <c r="G107" s="1">
        <v>3.1203703703700067E-5</v>
      </c>
      <c r="H107" s="1">
        <v>3.8009259259260634E-5</v>
      </c>
      <c r="I107" s="1">
        <v>3.3356481481480347E-5</v>
      </c>
      <c r="J107" s="1">
        <v>5.7777777777777038E-5</v>
      </c>
      <c r="K107" s="1">
        <v>5.4259259259257478E-5</v>
      </c>
      <c r="L107" s="1">
        <v>4.5300925925923679E-5</v>
      </c>
      <c r="M107" s="1">
        <v>2.5127314814812462E-5</v>
      </c>
      <c r="N107" s="1">
        <v>4.1481481481480992E-5</v>
      </c>
      <c r="O107" s="1">
        <v>5.2592592592590193E-5</v>
      </c>
      <c r="P107" s="1">
        <v>5.6550925925922678E-5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2.0370370370339022E-6</v>
      </c>
      <c r="D108" s="1">
        <v>1.269675925925657E-5</v>
      </c>
      <c r="E108" s="1">
        <v>6.8298611111111858E-5</v>
      </c>
      <c r="F108" s="1">
        <v>3.9305555555556749E-5</v>
      </c>
      <c r="G108" s="1">
        <v>4.0567129629626077E-5</v>
      </c>
      <c r="H108" s="1">
        <v>5.0775462962964271E-5</v>
      </c>
      <c r="I108" s="1">
        <v>4.6921296296295123E-5</v>
      </c>
      <c r="J108" s="1">
        <v>1.5703703703703626E-4</v>
      </c>
      <c r="K108" s="1">
        <v>9.4282407407405774E-5</v>
      </c>
      <c r="L108" s="1">
        <v>5.8680555555553141E-5</v>
      </c>
      <c r="M108" s="1">
        <v>3.5601851851849381E-5</v>
      </c>
      <c r="N108" s="1">
        <v>5.8009259259258518E-5</v>
      </c>
      <c r="O108" s="1">
        <v>9.2997685185182942E-5</v>
      </c>
      <c r="P108" s="1">
        <v>2.2736111111110765E-4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3.1944444444415195E-6</v>
      </c>
      <c r="D109" s="1">
        <v>1.3935185185182369E-5</v>
      </c>
      <c r="E109" s="1">
        <v>7.8784722222223144E-5</v>
      </c>
      <c r="F109" s="1">
        <v>4.6840277777778893E-5</v>
      </c>
      <c r="G109" s="1">
        <v>4.8113425925922371E-5</v>
      </c>
      <c r="H109" s="1">
        <v>5.8101851851853018E-5</v>
      </c>
      <c r="I109" s="1">
        <v>5.4780092592591513E-5</v>
      </c>
      <c r="J109" s="1">
        <v>1.6993055555555468E-4</v>
      </c>
      <c r="K109" s="1">
        <v>1.0648148148147997E-4</v>
      </c>
      <c r="L109" s="1">
        <v>7.1898148148145588E-5</v>
      </c>
      <c r="M109" s="1">
        <v>4.4907407407404967E-5</v>
      </c>
      <c r="N109" s="1">
        <v>8.0219907407406889E-5</v>
      </c>
      <c r="O109" s="1">
        <v>1.1269675925925727E-4</v>
      </c>
      <c r="P109" s="1">
        <v>2.44282407407404E-4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2.1412037037008176E-6</v>
      </c>
      <c r="D110" s="1">
        <v>2.1747685185182376E-5</v>
      </c>
      <c r="E110" s="1">
        <v>8.9178240740741665E-5</v>
      </c>
      <c r="F110" s="1">
        <v>7.12962962962976E-5</v>
      </c>
      <c r="G110" s="1">
        <v>6.3831018518515151E-5</v>
      </c>
      <c r="H110" s="1">
        <v>7.225694444444597E-5</v>
      </c>
      <c r="I110" s="1">
        <v>7.1076388888887884E-5</v>
      </c>
      <c r="J110" s="1">
        <v>1.8343749999999914E-4</v>
      </c>
      <c r="K110" s="1">
        <v>1.2045138888888782E-4</v>
      </c>
      <c r="L110" s="1">
        <v>8.7071759259256792E-5</v>
      </c>
      <c r="M110" s="1">
        <v>6.8437499999997754E-5</v>
      </c>
      <c r="N110" s="1">
        <v>9.6400462962962629E-5</v>
      </c>
      <c r="O110" s="1">
        <v>1.3400462962962802E-4</v>
      </c>
      <c r="P110" s="1">
        <v>2.6778935185184892E-4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1.1921296296270312E-6</v>
      </c>
      <c r="D111" s="1">
        <v>2.7222222222219282E-5</v>
      </c>
      <c r="E111" s="1">
        <v>9.9918981481482948E-5</v>
      </c>
      <c r="F111" s="1">
        <v>9.0509259259260663E-5</v>
      </c>
      <c r="G111" s="1">
        <v>7.5590277777774252E-5</v>
      </c>
      <c r="H111" s="1">
        <v>8.4560185185186647E-5</v>
      </c>
      <c r="I111" s="1">
        <v>8.2164351851850628E-5</v>
      </c>
      <c r="J111" s="1">
        <v>2.0319444444444421E-4</v>
      </c>
      <c r="K111" s="1">
        <v>1.314004629629625E-4</v>
      </c>
      <c r="L111" s="1">
        <v>9.7754629629627325E-5</v>
      </c>
      <c r="M111" s="1">
        <v>7.8541666666664262E-5</v>
      </c>
      <c r="N111" s="1">
        <v>1.0662037037037064E-4</v>
      </c>
      <c r="O111" s="1">
        <v>1.5280092592592429E-4</v>
      </c>
      <c r="P111" s="1">
        <v>2.9373842592592299E-4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1.1921296296270312E-6</v>
      </c>
      <c r="D112" s="1">
        <v>3.8923611111107634E-5</v>
      </c>
      <c r="E112" s="1">
        <v>1.1432870370370503E-4</v>
      </c>
      <c r="F112" s="1">
        <v>1.0174768518518649E-4</v>
      </c>
      <c r="G112" s="1">
        <v>9.3541666666662783E-5</v>
      </c>
      <c r="H112" s="1">
        <v>9.8634259259260115E-5</v>
      </c>
      <c r="I112" s="1">
        <v>9.744212962962788E-5</v>
      </c>
      <c r="J112" s="1">
        <v>2.1046296296296264E-4</v>
      </c>
      <c r="K112" s="1">
        <v>1.4539351851851779E-4</v>
      </c>
      <c r="L112" s="1">
        <v>1.2009259259259004E-4</v>
      </c>
      <c r="M112" s="1">
        <v>9.6539351851849392E-5</v>
      </c>
      <c r="N112" s="1">
        <v>1.2261574074074084E-4</v>
      </c>
      <c r="O112" s="1">
        <v>1.745254629629614E-4</v>
      </c>
      <c r="P112" s="1">
        <v>3.1898148148147825E-4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2.2337962962935831E-6</v>
      </c>
      <c r="D113" s="1">
        <v>4.5162037037033663E-5</v>
      </c>
      <c r="E113" s="1">
        <v>1.2444444444444612E-4</v>
      </c>
      <c r="F113" s="1">
        <v>1.2063657407407509E-4</v>
      </c>
      <c r="G113" s="1">
        <v>1.0748842592592234E-4</v>
      </c>
      <c r="H113" s="1">
        <v>1.130671296296305E-4</v>
      </c>
      <c r="I113" s="1">
        <v>1.1192129629629399E-4</v>
      </c>
      <c r="J113" s="1">
        <v>2.1999999999999971E-4</v>
      </c>
      <c r="K113" s="1">
        <v>1.5939814814814723E-4</v>
      </c>
      <c r="L113" s="1">
        <v>1.3118055555555279E-4</v>
      </c>
      <c r="M113" s="1">
        <v>1.2263888888888654E-4</v>
      </c>
      <c r="N113" s="1">
        <v>1.3765046296296268E-4</v>
      </c>
      <c r="O113" s="1">
        <v>1.9870370370370181E-4</v>
      </c>
      <c r="P113" s="1">
        <v>3.4629629629629333E-4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1.7129629629603071E-6</v>
      </c>
      <c r="D114" s="1">
        <v>5.5763888888885581E-5</v>
      </c>
      <c r="E114" s="1">
        <v>1.439004629629646E-4</v>
      </c>
      <c r="F114" s="1">
        <v>1.4710648148148243E-4</v>
      </c>
      <c r="G114" s="1">
        <v>1.2131944444444126E-4</v>
      </c>
      <c r="H114" s="1">
        <v>1.5335648148148261E-4</v>
      </c>
      <c r="I114" s="1">
        <v>1.3462962962962777E-4</v>
      </c>
      <c r="J114" s="1">
        <v>2.3175925925925968E-4</v>
      </c>
      <c r="K114" s="1">
        <v>1.6951388888888832E-4</v>
      </c>
      <c r="L114" s="1">
        <v>1.54988425925923E-4</v>
      </c>
      <c r="M114" s="1">
        <v>1.3745370370370127E-4</v>
      </c>
      <c r="N114" s="1">
        <v>1.5502314814814806E-4</v>
      </c>
      <c r="O114" s="1">
        <v>2.184722222222206E-4</v>
      </c>
      <c r="P114" s="1">
        <v>3.6994212962962719E-4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3.020833333330572E-6</v>
      </c>
      <c r="D115" s="1">
        <v>6.3090277777774761E-5</v>
      </c>
      <c r="E115" s="1">
        <v>1.5121527777777963E-4</v>
      </c>
      <c r="F115" s="1">
        <v>1.5841435185185316E-4</v>
      </c>
      <c r="G115" s="1">
        <v>1.3256944444444124E-4</v>
      </c>
      <c r="H115" s="1">
        <v>1.7399305555555657E-4</v>
      </c>
      <c r="I115" s="1">
        <v>1.4982638888888684E-4</v>
      </c>
      <c r="J115" s="1">
        <v>2.5679398148148198E-4</v>
      </c>
      <c r="K115" s="1">
        <v>1.8418981481481411E-4</v>
      </c>
      <c r="L115" s="1">
        <v>1.8150462962962695E-4</v>
      </c>
      <c r="M115" s="1">
        <v>1.4592592592592348E-4</v>
      </c>
      <c r="N115" s="1">
        <v>1.7953703703703708E-4</v>
      </c>
      <c r="O115" s="1">
        <v>2.4564814814814675E-4</v>
      </c>
      <c r="P115" s="1">
        <v>3.9204861111110864E-4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1.4814814814790439E-6</v>
      </c>
      <c r="D116" s="1">
        <v>7.10185185185154E-5</v>
      </c>
      <c r="E116" s="1">
        <v>1.6533564814814883E-4</v>
      </c>
      <c r="F116" s="1">
        <v>1.6876157407407465E-4</v>
      </c>
      <c r="G116" s="1">
        <v>1.6413194444444071E-4</v>
      </c>
      <c r="H116" s="1">
        <v>1.81261574074075E-4</v>
      </c>
      <c r="I116" s="1">
        <v>1.6149305555555361E-4</v>
      </c>
      <c r="J116" s="1">
        <v>2.608101851851851E-4</v>
      </c>
      <c r="K116" s="1">
        <v>1.960995370370363E-4</v>
      </c>
      <c r="L116" s="1">
        <v>2.0190972222221965E-4</v>
      </c>
      <c r="M116" s="1">
        <v>1.6140046296296041E-4</v>
      </c>
      <c r="N116" s="1">
        <v>1.9454861111111062E-4</v>
      </c>
      <c r="O116" s="1">
        <v>2.8496527777777635E-4</v>
      </c>
      <c r="P116" s="1">
        <v>4.0953703703703465E-4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1.7361111111086069E-6</v>
      </c>
      <c r="D117" s="1">
        <v>8.070601851851468E-5</v>
      </c>
      <c r="E117" s="1">
        <v>1.7959490740740783E-4</v>
      </c>
      <c r="F117" s="1">
        <v>1.9008101851851825E-4</v>
      </c>
      <c r="G117" s="1">
        <v>1.8751157407407085E-4</v>
      </c>
      <c r="H117" s="1">
        <v>1.9293981481481592E-4</v>
      </c>
      <c r="I117" s="1">
        <v>1.8461805555555419E-4</v>
      </c>
      <c r="J117" s="1">
        <v>2.6851851851851863E-4</v>
      </c>
      <c r="K117" s="1">
        <v>2.3434027777777602E-4</v>
      </c>
      <c r="L117" s="1">
        <v>2.2525462962962733E-4</v>
      </c>
      <c r="M117" s="1">
        <v>1.7674768518518257E-4</v>
      </c>
      <c r="N117" s="1">
        <v>2.3333333333333192E-4</v>
      </c>
      <c r="O117" s="1">
        <v>3.045717592592579E-4</v>
      </c>
      <c r="P117" s="1">
        <v>4.308449074074041E-4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4.5601851851821001E-6</v>
      </c>
      <c r="D118" s="1">
        <v>8.9490740740735472E-5</v>
      </c>
      <c r="E118" s="1">
        <v>1.9340277777777672E-4</v>
      </c>
      <c r="F118" s="1">
        <v>2.0490740740740712E-4</v>
      </c>
      <c r="G118" s="1">
        <v>2.004976851851803E-4</v>
      </c>
      <c r="H118" s="1">
        <v>2.066435185185192E-4</v>
      </c>
      <c r="I118" s="1">
        <v>1.969444444444423E-4</v>
      </c>
      <c r="J118" s="1">
        <v>2.9379629629629547E-4</v>
      </c>
      <c r="K118" s="1">
        <v>2.5287037037036858E-4</v>
      </c>
      <c r="L118" s="1">
        <v>2.3894675925925646E-4</v>
      </c>
      <c r="M118" s="1">
        <v>1.9202546296295982E-4</v>
      </c>
      <c r="N118" s="1">
        <v>3.3821759259258961E-4</v>
      </c>
      <c r="O118" s="1">
        <v>3.2870370370370085E-4</v>
      </c>
      <c r="P118" s="1">
        <v>4.5092592592592233E-4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1.2152777777735962E-6</v>
      </c>
      <c r="D119" s="1">
        <v>9.8541666666661712E-5</v>
      </c>
      <c r="E119" s="1">
        <v>2.0201388888888699E-4</v>
      </c>
      <c r="F119" s="1">
        <v>2.1487268518518426E-4</v>
      </c>
      <c r="G119" s="1">
        <v>2.1682870370369825E-4</v>
      </c>
      <c r="H119" s="1">
        <v>2.2319444444444426E-4</v>
      </c>
      <c r="I119" s="1">
        <v>2.121180555555522E-4</v>
      </c>
      <c r="J119" s="1">
        <v>3.0710648148147938E-4</v>
      </c>
      <c r="K119" s="1">
        <v>2.6435185185184895E-4</v>
      </c>
      <c r="L119" s="1">
        <v>2.6130787037036661E-4</v>
      </c>
      <c r="M119" s="1">
        <v>2.0320601851851576E-4</v>
      </c>
      <c r="N119" s="1">
        <v>3.4978009259258903E-4</v>
      </c>
      <c r="O119" s="1">
        <v>3.4629629629629247E-4</v>
      </c>
      <c r="P119" s="1">
        <v>4.6811342592592217E-4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1.1574074074045815E-6</v>
      </c>
      <c r="D120" s="1">
        <v>9.9618055555552448E-5</v>
      </c>
      <c r="E120" s="1">
        <v>2.1744212962962819E-4</v>
      </c>
      <c r="F120" s="1">
        <v>2.269560185185187E-4</v>
      </c>
      <c r="G120" s="1">
        <v>2.2818287037036644E-4</v>
      </c>
      <c r="H120" s="1">
        <v>2.3287037037037113E-4</v>
      </c>
      <c r="I120" s="1">
        <v>2.3781249999999671E-4</v>
      </c>
      <c r="J120" s="1">
        <v>3.1273148148147981E-4</v>
      </c>
      <c r="K120" s="1">
        <v>2.7837962962962842E-4</v>
      </c>
      <c r="L120" s="1">
        <v>2.7315972222221978E-4</v>
      </c>
      <c r="M120" s="1">
        <v>2.1567129629629367E-4</v>
      </c>
      <c r="N120" s="1">
        <v>3.6248842592592409E-4</v>
      </c>
      <c r="O120" s="1">
        <v>3.5952546296295906E-4</v>
      </c>
      <c r="P120" s="1">
        <v>4.8285879629629373E-4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3.0671296296271716E-6</v>
      </c>
      <c r="D121" s="1">
        <v>1.0363425925925644E-4</v>
      </c>
      <c r="E121" s="1">
        <v>2.2519675925925832E-4</v>
      </c>
      <c r="F121" s="1">
        <v>2.3215277777777904E-4</v>
      </c>
      <c r="G121" s="1">
        <v>2.3347222222221825E-4</v>
      </c>
      <c r="H121" s="1">
        <v>2.3707175925926152E-4</v>
      </c>
      <c r="I121" s="1">
        <v>2.4756944444444262E-4</v>
      </c>
      <c r="J121" s="1">
        <v>3.1525462962962887E-4</v>
      </c>
      <c r="K121" s="1">
        <v>2.8768518518518423E-4</v>
      </c>
      <c r="L121" s="1">
        <v>2.8436342592592402E-4</v>
      </c>
      <c r="M121" s="1">
        <v>2.2145833333333045E-4</v>
      </c>
      <c r="N121" s="1">
        <v>3.7979166666666543E-4</v>
      </c>
      <c r="O121" s="1">
        <v>3.7835648148147778E-4</v>
      </c>
      <c r="P121" s="1">
        <v>5.017013888888866E-4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3.2986111111084349E-6</v>
      </c>
      <c r="D122" s="1">
        <v>1.0829861111110763E-4</v>
      </c>
      <c r="E122" s="1">
        <v>2.3123842592592467E-4</v>
      </c>
      <c r="F122" s="1">
        <v>2.3702546296296319E-4</v>
      </c>
      <c r="G122" s="1">
        <v>2.3999999999999543E-4</v>
      </c>
      <c r="H122" s="1">
        <v>2.4618055555555678E-4</v>
      </c>
      <c r="I122" s="1">
        <v>2.5616898148147875E-4</v>
      </c>
      <c r="J122" s="1">
        <v>3.1746527777777762E-4</v>
      </c>
      <c r="K122" s="1">
        <v>2.974652777777767E-4</v>
      </c>
      <c r="L122" s="1">
        <v>2.9971064814814617E-4</v>
      </c>
      <c r="M122" s="1">
        <v>2.2835648148147869E-4</v>
      </c>
      <c r="N122" s="1">
        <v>3.9348379629629456E-4</v>
      </c>
      <c r="O122" s="1">
        <v>3.9236111111110722E-4</v>
      </c>
      <c r="P122" s="1">
        <v>5.1549768518518307E-4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1.5509259259239433E-6</v>
      </c>
      <c r="D123" s="1">
        <v>1.1633101851851561E-4</v>
      </c>
      <c r="E123" s="1">
        <v>2.4480324074073988E-4</v>
      </c>
      <c r="F123" s="1">
        <v>2.4954861111111185E-4</v>
      </c>
      <c r="G123" s="1">
        <v>2.5077546296295959E-4</v>
      </c>
      <c r="H123" s="1">
        <v>2.5488425925926025E-4</v>
      </c>
      <c r="I123" s="1">
        <v>2.7915509259258953E-4</v>
      </c>
      <c r="J123" s="1">
        <v>3.3081018518518572E-4</v>
      </c>
      <c r="K123" s="1">
        <v>3.1653935185185084E-4</v>
      </c>
      <c r="L123" s="1">
        <v>3.1774305555555375E-4</v>
      </c>
      <c r="M123" s="1">
        <v>2.4226851851851666E-4</v>
      </c>
      <c r="N123" s="1">
        <v>4.1123842592592427E-4</v>
      </c>
      <c r="O123" s="1">
        <v>4.1004629629629377E-4</v>
      </c>
      <c r="P123" s="1">
        <v>5.3423611111111033E-4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1.4814814814807786E-6</v>
      </c>
      <c r="D124" s="1">
        <v>1.1865740740740587E-4</v>
      </c>
      <c r="E124" s="1">
        <v>2.5089120370370283E-4</v>
      </c>
      <c r="F124" s="1">
        <v>2.5671296296296379E-4</v>
      </c>
      <c r="G124" s="1">
        <v>2.6354166666666366E-4</v>
      </c>
      <c r="H124" s="1">
        <v>2.6071759259259364E-4</v>
      </c>
      <c r="I124" s="1">
        <v>2.8944444444444113E-4</v>
      </c>
      <c r="J124" s="1">
        <v>3.3152777777777954E-4</v>
      </c>
      <c r="K124" s="1">
        <v>3.2820601851851761E-4</v>
      </c>
      <c r="L124" s="1">
        <v>3.2934027777777736E-4</v>
      </c>
      <c r="M124" s="1">
        <v>2.5826388888888774E-4</v>
      </c>
      <c r="N124" s="1">
        <v>4.2262731481481318E-4</v>
      </c>
      <c r="O124" s="1">
        <v>4.303819444444433E-4</v>
      </c>
      <c r="P124" s="1">
        <v>5.4395833333333379E-4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1.5046296296290784E-6</v>
      </c>
      <c r="D125" s="1">
        <v>1.23472222222221E-4</v>
      </c>
      <c r="E125" s="1">
        <v>2.6240740740740738E-4</v>
      </c>
      <c r="F125" s="1">
        <v>2.6957175925926107E-4</v>
      </c>
      <c r="G125" s="1">
        <v>2.7673611111110781E-4</v>
      </c>
      <c r="H125" s="1">
        <v>2.7343749999999938E-4</v>
      </c>
      <c r="I125" s="1">
        <v>3.0516203703703261E-4</v>
      </c>
      <c r="J125" s="1">
        <v>3.4665509259259285E-4</v>
      </c>
      <c r="K125" s="1">
        <v>3.4927083333333338E-4</v>
      </c>
      <c r="L125" s="1">
        <v>3.5168981481481336E-4</v>
      </c>
      <c r="M125" s="1">
        <v>2.725925925925899E-4</v>
      </c>
      <c r="N125" s="1">
        <v>4.3890046296296038E-4</v>
      </c>
      <c r="O125" s="1">
        <v>4.5931712962962896E-4</v>
      </c>
      <c r="P125" s="1">
        <v>5.7327546296296293E-4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1.4930555555549285E-6</v>
      </c>
      <c r="D126">
        <v>1.2638888888888769E-4</v>
      </c>
      <c r="E126">
        <v>2.7467592592592474E-4</v>
      </c>
      <c r="F126">
        <v>2.8061342592592547E-4</v>
      </c>
      <c r="G126">
        <v>2.9143518518518277E-4</v>
      </c>
      <c r="H126">
        <v>2.822916666666668E-4</v>
      </c>
      <c r="I126">
        <v>3.223842592592549E-4</v>
      </c>
      <c r="J126">
        <v>3.527662037037041E-4</v>
      </c>
      <c r="K126">
        <v>3.5961805555555573E-4</v>
      </c>
      <c r="L126">
        <v>3.6108796296295889E-4</v>
      </c>
      <c r="M126">
        <v>2.8559027777777524E-4</v>
      </c>
      <c r="N126">
        <v>4.5105324074073624E-4</v>
      </c>
      <c r="O126">
        <v>4.8078703703703651E-4</v>
      </c>
      <c r="P126">
        <v>5.9728009259259196E-4</v>
      </c>
      <c r="Q126"/>
    </row>
    <row r="127" spans="1:44" ht="12.75" x14ac:dyDescent="0.2">
      <c r="A127">
        <v>21</v>
      </c>
      <c r="B127">
        <v>0</v>
      </c>
      <c r="C127">
        <v>1.4004629629651988E-6</v>
      </c>
      <c r="D127">
        <v>1.3498842592592555E-4</v>
      </c>
      <c r="E127">
        <v>2.8653935185185206E-4</v>
      </c>
      <c r="F127">
        <v>2.9218750000000251E-4</v>
      </c>
      <c r="G127">
        <v>3.0415509259259024E-4</v>
      </c>
      <c r="H127">
        <v>2.9344907407407445E-4</v>
      </c>
      <c r="I127">
        <v>3.3871527777777632E-4</v>
      </c>
      <c r="J127">
        <v>3.6103009259259508E-4</v>
      </c>
      <c r="K127">
        <v>3.7710648148148174E-4</v>
      </c>
      <c r="L127">
        <v>3.7831018518518292E-4</v>
      </c>
      <c r="M127">
        <v>2.9541666666666605E-4</v>
      </c>
      <c r="N127">
        <v>4.6263888888888743E-4</v>
      </c>
      <c r="O127">
        <v>5.0060185185185277E-4</v>
      </c>
      <c r="P127">
        <v>6.1451388888889014E-4</v>
      </c>
      <c r="Q127"/>
    </row>
    <row r="128" spans="1:44" ht="12.75" x14ac:dyDescent="0.2">
      <c r="A128">
        <v>22</v>
      </c>
      <c r="B128">
        <v>0</v>
      </c>
      <c r="C128">
        <v>2.5925925925956994E-6</v>
      </c>
      <c r="D128">
        <v>1.3650462962962878E-4</v>
      </c>
      <c r="E128">
        <v>2.8769675925926011E-4</v>
      </c>
      <c r="F128">
        <v>3.0795138888889059E-4</v>
      </c>
      <c r="G128">
        <v>3.1214120370370163E-4</v>
      </c>
      <c r="H128">
        <v>3.1535879629629449E-4</v>
      </c>
      <c r="I128">
        <v>3.4717592592592439E-4</v>
      </c>
      <c r="J128">
        <v>3.6329861111111458E-4</v>
      </c>
      <c r="K128">
        <v>3.8498842592592578E-4</v>
      </c>
      <c r="L128">
        <v>3.8631944444444261E-4</v>
      </c>
      <c r="M128">
        <v>4.45925925925926E-4</v>
      </c>
      <c r="N128">
        <v>4.6991898148147915E-4</v>
      </c>
      <c r="O128">
        <v>5.1458333333333217E-4</v>
      </c>
      <c r="P128">
        <v>6.3429398148148047E-4</v>
      </c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34B83-6A06-44D3-BC2F-E70F9391A553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Marcelo Clemente</v>
      </c>
      <c r="J1" s="7" t="str">
        <f>K52</f>
        <v>Nico Páez</v>
      </c>
      <c r="K1" s="7" t="str">
        <f>L52</f>
        <v>Marcelo Chagas</v>
      </c>
    </row>
    <row r="2" spans="1:13" x14ac:dyDescent="0.25">
      <c r="A2" s="9"/>
      <c r="B2" s="10" t="s">
        <v>24</v>
      </c>
      <c r="C2" s="11"/>
      <c r="D2" s="11"/>
      <c r="E2" s="11"/>
      <c r="F2" s="11"/>
      <c r="G2" s="11"/>
      <c r="H2" s="6" t="s">
        <v>3</v>
      </c>
      <c r="I2" s="12">
        <f>AVERAGE(J53:J97)</f>
        <v>3.4643132716050213E-5</v>
      </c>
      <c r="J2" s="12">
        <f>AVERAGE(K53:K97)</f>
        <v>4.9173225308644712E-5</v>
      </c>
      <c r="K2" s="12">
        <f>AVERAGE(L53:L97)</f>
        <v>5.8569444444446071E-5</v>
      </c>
    </row>
    <row r="3" spans="1:13" x14ac:dyDescent="0.25">
      <c r="A3" s="9">
        <v>1</v>
      </c>
      <c r="B3" s="13" t="s">
        <v>11</v>
      </c>
      <c r="C3" s="11"/>
      <c r="D3" s="11"/>
      <c r="E3" s="11"/>
      <c r="F3" s="11"/>
      <c r="G3" s="11"/>
      <c r="H3" s="6" t="s">
        <v>4</v>
      </c>
      <c r="I3" s="12">
        <f>LARGE(J53:J97,2)</f>
        <v>5.7013888888892035E-5</v>
      </c>
      <c r="J3" s="12">
        <f>LARGE(K53:K97,2)</f>
        <v>9.9768518518519866E-5</v>
      </c>
      <c r="K3" s="12">
        <f>LARGE(L53:L97,2)</f>
        <v>1.1466435185185364E-4</v>
      </c>
      <c r="L3" s="12">
        <f>LARGE(I3:K3,1)</f>
        <v>1.1466435185185364E-4</v>
      </c>
      <c r="M3" s="14">
        <f>L3</f>
        <v>1.1466435185185364E-4</v>
      </c>
    </row>
    <row r="4" spans="1:13" x14ac:dyDescent="0.25">
      <c r="A4" s="9">
        <v>2</v>
      </c>
      <c r="B4" s="13" t="s">
        <v>27</v>
      </c>
      <c r="C4" s="11"/>
      <c r="D4" s="11"/>
      <c r="E4" s="11"/>
      <c r="F4" s="11"/>
      <c r="G4" s="11"/>
      <c r="H4" s="6" t="s">
        <v>5</v>
      </c>
      <c r="I4" s="12">
        <f>SMALL(J53:J97,1)</f>
        <v>1.800925925925928E-5</v>
      </c>
      <c r="J4" s="12">
        <f>SMALL(K53:K97,1)</f>
        <v>1.1574074074102193E-6</v>
      </c>
      <c r="K4" s="12">
        <f>SMALL(L53:L97,1)</f>
        <v>7.476851851853563E-6</v>
      </c>
      <c r="L4" s="12">
        <f>SMALL(I4:K4,1)</f>
        <v>1.1574074074102193E-6</v>
      </c>
      <c r="M4" s="14">
        <f>L4</f>
        <v>1.1574074074102193E-6</v>
      </c>
    </row>
    <row r="5" spans="1:13" x14ac:dyDescent="0.25">
      <c r="A5" s="9">
        <v>3</v>
      </c>
      <c r="B5" s="13" t="s">
        <v>16</v>
      </c>
      <c r="C5" s="11"/>
      <c r="D5" s="11"/>
      <c r="E5" s="11"/>
      <c r="F5" s="11"/>
      <c r="G5" s="11"/>
      <c r="H5" s="15" t="s">
        <v>6</v>
      </c>
      <c r="I5" s="12">
        <f>_xlfn.STDEV.S(J53:J97)</f>
        <v>1.2599198149224902E-5</v>
      </c>
      <c r="J5" s="12">
        <f>_xlfn.STDEV.S(K53:K97)</f>
        <v>3.5459292754108011E-5</v>
      </c>
      <c r="K5" s="12">
        <f>_xlfn.STDEV.S(L53:L97)</f>
        <v>3.6351919113246921E-5</v>
      </c>
    </row>
    <row r="6" spans="1:13" x14ac:dyDescent="0.25">
      <c r="A6" s="9"/>
      <c r="B6" s="13" t="s">
        <v>9</v>
      </c>
      <c r="C6" s="11"/>
      <c r="D6" s="11"/>
      <c r="E6" s="11"/>
      <c r="F6" s="11"/>
      <c r="G6" s="11"/>
      <c r="H6" s="6" t="s">
        <v>7</v>
      </c>
      <c r="I6" s="12">
        <f>SUM(J53:J97,1)</f>
        <v>1.0010392939814816</v>
      </c>
      <c r="J6" s="12">
        <f>SUM(K53:K97,1)</f>
        <v>1.0014751967592594</v>
      </c>
      <c r="K6" s="12">
        <f>SUM(L53:L97,1)</f>
        <v>1.0017570833333334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30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10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17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20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1.1574074074102193E-6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1.1466435185185364E-4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9'!$B$106:$AT$106,0)</f>
        <v>2</v>
      </c>
      <c r="K50" s="18">
        <f>MATCH(K52,'ETAPA 9'!$B$106:$AT$106,0)</f>
        <v>3</v>
      </c>
      <c r="L50" s="18">
        <f>MATCH(L52,'ETAPA 9'!$B$106:$AT$106,0)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9'!$B$107:$B$147)</f>
        <v>30</v>
      </c>
      <c r="K51" s="24">
        <f>COUNTA('ETAPA 9'!$B$107:$B$147)</f>
        <v>30</v>
      </c>
      <c r="L51" s="24">
        <f>COUNTA('ETAPA 9'!$B$107:$B$147)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Marcelo Clemente</v>
      </c>
      <c r="K52" s="25" t="str">
        <f>VLOOKUP(2,$A$2:$B$47,2,FALSE)</f>
        <v>Nico Páez</v>
      </c>
      <c r="L52" s="25" t="str">
        <f>VLOOKUP(3,$A$2:$B$47,2,FALSE)</f>
        <v>Marcelo Chagas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9'!$B$106:$AT$171,$I53+1,J$50)=0,"",INDEX('ETAPA 9'!$B$106:$AT$171,$I53+1,J$50))</f>
        <v>4.009259259259428E-5</v>
      </c>
      <c r="K53" s="27" cm="1">
        <f t="array" ref="K53">IF(INDEX('ETAPA 9'!$B$106:$AT$171,$I53+1,K$50)=0,"",INDEX('ETAPA 9'!$B$106:$AT$171,$I53+1,K$50))</f>
        <v>2.4305555555585766E-6</v>
      </c>
      <c r="L53" s="27" cm="1">
        <f t="array" ref="L53">IF(INDEX('ETAPA 9'!$B$106:$AT$171,$I53+1,L$50)=0,"",INDEX('ETAPA 9'!$B$106:$AT$171,$I53+1,L$50))</f>
        <v>1.9502314814816919E-5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9'!$B$106:$AT$171,$I54+1,J$50)=0,"",INDEX('ETAPA 9'!$B$106:$AT$171,$I54+1,J$50))</f>
        <v>2.8495370370372084E-5</v>
      </c>
      <c r="K54" s="27" cm="1">
        <f t="array" ref="K54">IF(INDEX('ETAPA 9'!$B$106:$AT$171,$I54+1,K$50)=0,"",INDEX('ETAPA 9'!$B$106:$AT$171,$I54+1,K$50))</f>
        <v>2.1064814814844394E-6</v>
      </c>
      <c r="L54" s="27" cm="1">
        <f t="array" ref="L54">IF(INDEX('ETAPA 9'!$B$106:$AT$171,$I54+1,L$50)=0,"",INDEX('ETAPA 9'!$B$106:$AT$171,$I54+1,L$50))</f>
        <v>1.8182870370372396E-5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9'!$B$106:$AT$171,$I55+1,J$50)=0,"",INDEX('ETAPA 9'!$B$106:$AT$171,$I55+1,J$50))</f>
        <v>3.1203703703705163E-5</v>
      </c>
      <c r="K55" s="27" cm="1">
        <f t="array" ref="K55">IF(INDEX('ETAPA 9'!$B$106:$AT$171,$I55+1,K$50)=0,"",INDEX('ETAPA 9'!$B$106:$AT$171,$I55+1,K$50))</f>
        <v>1.1574074074102193E-6</v>
      </c>
      <c r="L55" s="27" cm="1">
        <f t="array" ref="L55">IF(INDEX('ETAPA 9'!$B$106:$AT$171,$I55+1,L$50)=0,"",INDEX('ETAPA 9'!$B$106:$AT$171,$I55+1,L$50))</f>
        <v>1.2523148148149959E-5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9'!$B$106:$AT$171,$I56+1,J$50)=0,"",INDEX('ETAPA 9'!$B$106:$AT$171,$I56+1,J$50))</f>
        <v>2.3807870370371517E-5</v>
      </c>
      <c r="K56" s="27" cm="1">
        <f t="array" ref="K56">IF(INDEX('ETAPA 9'!$B$106:$AT$171,$I56+1,K$50)=0,"",INDEX('ETAPA 9'!$B$106:$AT$171,$I56+1,K$50))</f>
        <v>1.2500000000025512E-6</v>
      </c>
      <c r="L56" s="27" cm="1">
        <f t="array" ref="L56">IF(INDEX('ETAPA 9'!$B$106:$AT$171,$I56+1,L$50)=0,"",INDEX('ETAPA 9'!$B$106:$AT$171,$I56+1,L$50))</f>
        <v>1.0844907407409066E-5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9'!$B$106:$AT$171,$I57+1,J$50)=0,"",INDEX('ETAPA 9'!$B$106:$AT$171,$I57+1,J$50))</f>
        <v>2.0104166666667835E-5</v>
      </c>
      <c r="K57" s="27" cm="1">
        <f t="array" ref="K57">IF(INDEX('ETAPA 9'!$B$106:$AT$171,$I57+1,K$50)=0,"",INDEX('ETAPA 9'!$B$106:$AT$171,$I57+1,K$50))</f>
        <v>2.9745370370391766E-6</v>
      </c>
      <c r="L57" s="27" cm="1">
        <f t="array" ref="L57">IF(INDEX('ETAPA 9'!$B$106:$AT$171,$I57+1,L$50)=0,"",INDEX('ETAPA 9'!$B$106:$AT$171,$I57+1,L$50))</f>
        <v>7.476851851853563E-6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9'!$B$106:$AT$171,$I58+1,J$50)=0,"",INDEX('ETAPA 9'!$B$106:$AT$171,$I58+1,J$50))</f>
        <v>2.4525462962966642E-5</v>
      </c>
      <c r="K58" s="27" cm="1">
        <f t="array" ref="K58">IF(INDEX('ETAPA 9'!$B$106:$AT$171,$I58+1,K$50)=0,"",INDEX('ETAPA 9'!$B$106:$AT$171,$I58+1,K$50))</f>
        <v>6.0648148148198522E-6</v>
      </c>
      <c r="L58" s="27" cm="1">
        <f t="array" ref="L58">IF(INDEX('ETAPA 9'!$B$106:$AT$171,$I58+1,L$50)=0,"",INDEX('ETAPA 9'!$B$106:$AT$171,$I58+1,L$50))</f>
        <v>1.1712962962966839E-5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9'!$B$106:$AT$171,$I59+1,J$50)=0,"",INDEX('ETAPA 9'!$B$106:$AT$171,$I59+1,J$50))</f>
        <v>4.6226851851854586E-5</v>
      </c>
      <c r="K59" s="27" cm="1">
        <f t="array" ref="K59">IF(INDEX('ETAPA 9'!$B$106:$AT$171,$I59+1,K$50)=0,"",INDEX('ETAPA 9'!$B$106:$AT$171,$I59+1,K$50))</f>
        <v>1.1817129629634188E-5</v>
      </c>
      <c r="L59" s="27" cm="1">
        <f t="array" ref="L59">IF(INDEX('ETAPA 9'!$B$106:$AT$171,$I59+1,L$50)=0,"",INDEX('ETAPA 9'!$B$106:$AT$171,$I59+1,L$50))</f>
        <v>2.3344907407411158E-5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9'!$B$106:$AT$171,$I60+1,J$50)=0,"",INDEX('ETAPA 9'!$B$106:$AT$171,$I60+1,J$50))</f>
        <v>5.4386574074077355E-5</v>
      </c>
      <c r="K60" s="27" cm="1">
        <f t="array" ref="K60">IF(INDEX('ETAPA 9'!$B$106:$AT$171,$I60+1,K$50)=0,"",INDEX('ETAPA 9'!$B$106:$AT$171,$I60+1,K$50))</f>
        <v>1.7789351851856504E-5</v>
      </c>
      <c r="L60" s="27" cm="1">
        <f t="array" ref="L60">IF(INDEX('ETAPA 9'!$B$106:$AT$171,$I60+1,L$50)=0,"",INDEX('ETAPA 9'!$B$106:$AT$171,$I60+1,L$50))</f>
        <v>2.635416666667105E-5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9'!$B$106:$AT$171,$I61+1,J$50)=0,"",INDEX('ETAPA 9'!$B$106:$AT$171,$I61+1,J$50))</f>
        <v>6.018518518518829E-5</v>
      </c>
      <c r="K61" s="27" cm="1">
        <f t="array" ref="K61">IF(INDEX('ETAPA 9'!$B$106:$AT$171,$I61+1,K$50)=0,"",INDEX('ETAPA 9'!$B$106:$AT$171,$I61+1,K$50))</f>
        <v>2.1712962962967298E-5</v>
      </c>
      <c r="L61" s="27" cm="1">
        <f t="array" ref="L61">IF(INDEX('ETAPA 9'!$B$106:$AT$171,$I61+1,L$50)=0,"",INDEX('ETAPA 9'!$B$106:$AT$171,$I61+1,L$50))</f>
        <v>2.825231481481949E-5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9'!$B$106:$AT$171,$I62+1,J$50)=0,"",INDEX('ETAPA 9'!$B$106:$AT$171,$I62+1,J$50))</f>
        <v>5.7013888888892035E-5</v>
      </c>
      <c r="K62" s="27" cm="1">
        <f t="array" ref="K62">IF(INDEX('ETAPA 9'!$B$106:$AT$171,$I62+1,K$50)=0,"",INDEX('ETAPA 9'!$B$106:$AT$171,$I62+1,K$50))</f>
        <v>2.3425925925930208E-5</v>
      </c>
      <c r="L62" s="27" cm="1">
        <f t="array" ref="L62">IF(INDEX('ETAPA 9'!$B$106:$AT$171,$I62+1,L$50)=0,"",INDEX('ETAPA 9'!$B$106:$AT$171,$I62+1,L$50))</f>
        <v>2.8807870370375216E-5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9'!$B$106:$AT$171,$I63+1,J$50)=0,"",INDEX('ETAPA 9'!$B$106:$AT$171,$I63+1,J$50))</f>
        <v>5.6053240740743665E-5</v>
      </c>
      <c r="K63" s="27" cm="1">
        <f t="array" ref="K63">IF(INDEX('ETAPA 9'!$B$106:$AT$171,$I63+1,K$50)=0,"",INDEX('ETAPA 9'!$B$106:$AT$171,$I63+1,K$50))</f>
        <v>3.2060185185188786E-5</v>
      </c>
      <c r="L63" s="27" cm="1">
        <f t="array" ref="L63">IF(INDEX('ETAPA 9'!$B$106:$AT$171,$I63+1,L$50)=0,"",INDEX('ETAPA 9'!$B$106:$AT$171,$I63+1,L$50))</f>
        <v>2.9791666666671018E-5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9'!$B$106:$AT$171,$I64+1,J$50)=0,"",INDEX('ETAPA 9'!$B$106:$AT$171,$I64+1,J$50))</f>
        <v>5.3020833333335474E-5</v>
      </c>
      <c r="K64" s="27" cm="1">
        <f t="array" ref="K64">IF(INDEX('ETAPA 9'!$B$106:$AT$171,$I64+1,K$50)=0,"",INDEX('ETAPA 9'!$B$106:$AT$171,$I64+1,K$50))</f>
        <v>3.6863425925929769E-5</v>
      </c>
      <c r="L64" s="27" cm="1">
        <f t="array" ref="L64">IF(INDEX('ETAPA 9'!$B$106:$AT$171,$I64+1,L$50)=0,"",INDEX('ETAPA 9'!$B$106:$AT$171,$I64+1,L$50))</f>
        <v>4.7326388888891888E-5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9'!$B$106:$AT$171,$I65+1,J$50)=0,"",INDEX('ETAPA 9'!$B$106:$AT$171,$I65+1,J$50))</f>
        <v>4.5034722222224086E-5</v>
      </c>
      <c r="K65" s="27" cm="1">
        <f t="array" ref="K65">IF(INDEX('ETAPA 9'!$B$106:$AT$171,$I65+1,K$50)=0,"",INDEX('ETAPA 9'!$B$106:$AT$171,$I65+1,K$50))</f>
        <v>4.1273148148153124E-5</v>
      </c>
      <c r="L65" s="27" cm="1">
        <f t="array" ref="L65">IF(INDEX('ETAPA 9'!$B$106:$AT$171,$I65+1,L$50)=0,"",INDEX('ETAPA 9'!$B$106:$AT$171,$I65+1,L$50))</f>
        <v>4.8414351851855039E-5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9'!$B$106:$AT$171,$I66+1,J$50)=0,"",INDEX('ETAPA 9'!$B$106:$AT$171,$I66+1,J$50))</f>
        <v>4.116898148148404E-5</v>
      </c>
      <c r="K66" s="27" cm="1">
        <f t="array" ref="K66">IF(INDEX('ETAPA 9'!$B$106:$AT$171,$I66+1,K$50)=0,"",INDEX('ETAPA 9'!$B$106:$AT$171,$I66+1,K$50))</f>
        <v>4.4143518518523217E-5</v>
      </c>
      <c r="L66" s="27" cm="1">
        <f t="array" ref="L66">IF(INDEX('ETAPA 9'!$B$106:$AT$171,$I66+1,L$50)=0,"",INDEX('ETAPA 9'!$B$106:$AT$171,$I66+1,L$50))</f>
        <v>4.9861111111113368E-5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9'!$B$106:$AT$171,$I67+1,J$50)=0,"",INDEX('ETAPA 9'!$B$106:$AT$171,$I67+1,J$50))</f>
        <v>3.6319444444446458E-5</v>
      </c>
      <c r="K67" s="27" cm="1">
        <f t="array" ref="K67">IF(INDEX('ETAPA 9'!$B$106:$AT$171,$I67+1,K$50)=0,"",INDEX('ETAPA 9'!$B$106:$AT$171,$I67+1,K$50))</f>
        <v>4.2291666666669642E-5</v>
      </c>
      <c r="L67" s="27" cm="1">
        <f t="array" ref="L67">IF(INDEX('ETAPA 9'!$B$106:$AT$171,$I67+1,L$50)=0,"",INDEX('ETAPA 9'!$B$106:$AT$171,$I67+1,L$50))</f>
        <v>4.8923611111112431E-5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9'!$B$106:$AT$171,$I68+1,J$50)=0,"",INDEX('ETAPA 9'!$B$106:$AT$171,$I68+1,J$50))</f>
        <v>3.7060185185186847E-5</v>
      </c>
      <c r="K68" s="27" cm="1">
        <f t="array" ref="K68">IF(INDEX('ETAPA 9'!$B$106:$AT$171,$I68+1,K$50)=0,"",INDEX('ETAPA 9'!$B$106:$AT$171,$I68+1,K$50))</f>
        <v>4.3217592592596429E-5</v>
      </c>
      <c r="L68" s="27" cm="1">
        <f t="array" ref="L68">IF(INDEX('ETAPA 9'!$B$106:$AT$171,$I68+1,L$50)=0,"",INDEX('ETAPA 9'!$B$106:$AT$171,$I68+1,L$50))</f>
        <v>5.2893518518519825E-5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9'!$B$106:$AT$171,$I69+1,J$50)=0,"",INDEX('ETAPA 9'!$B$106:$AT$171,$I69+1,J$50))</f>
        <v>3.6319444444444723E-5</v>
      </c>
      <c r="K69" s="27" cm="1">
        <f t="array" ref="K69">IF(INDEX('ETAPA 9'!$B$106:$AT$171,$I69+1,K$50)=0,"",INDEX('ETAPA 9'!$B$106:$AT$171,$I69+1,K$50))</f>
        <v>4.7280092592595288E-5</v>
      </c>
      <c r="L69" s="27" cm="1">
        <f t="array" ref="L69">IF(INDEX('ETAPA 9'!$B$106:$AT$171,$I69+1,L$50)=0,"",INDEX('ETAPA 9'!$B$106:$AT$171,$I69+1,L$50))</f>
        <v>5.6597222222223506E-5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9'!$B$106:$AT$171,$I70+1,J$50)=0,"",INDEX('ETAPA 9'!$B$106:$AT$171,$I70+1,J$50))</f>
        <v>3.7013888888888513E-5</v>
      </c>
      <c r="K70" s="27" cm="1">
        <f t="array" ref="K70">IF(INDEX('ETAPA 9'!$B$106:$AT$171,$I70+1,K$50)=0,"",INDEX('ETAPA 9'!$B$106:$AT$171,$I70+1,K$50))</f>
        <v>5.4143518518521075E-5</v>
      </c>
      <c r="L70" s="27" cm="1">
        <f t="array" ref="L70">IF(INDEX('ETAPA 9'!$B$106:$AT$171,$I70+1,L$50)=0,"",INDEX('ETAPA 9'!$B$106:$AT$171,$I70+1,L$50))</f>
        <v>6.4305555555557031E-5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9'!$B$106:$AT$171,$I71+1,J$50)=0,"",INDEX('ETAPA 9'!$B$106:$AT$171,$I71+1,J$50))</f>
        <v>3.4328703703703084E-5</v>
      </c>
      <c r="K71" s="27" cm="1">
        <f t="array" ref="K71">IF(INDEX('ETAPA 9'!$B$106:$AT$171,$I71+1,K$50)=0,"",INDEX('ETAPA 9'!$B$106:$AT$171,$I71+1,K$50))</f>
        <v>6.1643518518521637E-5</v>
      </c>
      <c r="L71" s="27" cm="1">
        <f t="array" ref="L71">IF(INDEX('ETAPA 9'!$B$106:$AT$171,$I71+1,L$50)=0,"",INDEX('ETAPA 9'!$B$106:$AT$171,$I71+1,L$50))</f>
        <v>6.9872685185186703E-5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9'!$B$106:$AT$171,$I72+1,J$50)=0,"",INDEX('ETAPA 9'!$B$106:$AT$171,$I72+1,J$50))</f>
        <v>3.5104166666665923E-5</v>
      </c>
      <c r="K72" s="27" cm="1">
        <f t="array" ref="K72">IF(INDEX('ETAPA 9'!$B$106:$AT$171,$I72+1,K$50)=0,"",INDEX('ETAPA 9'!$B$106:$AT$171,$I72+1,K$50))</f>
        <v>6.7939814814817548E-5</v>
      </c>
      <c r="L72" s="27" cm="1">
        <f t="array" ref="L72">IF(INDEX('ETAPA 9'!$B$106:$AT$171,$I72+1,L$50)=0,"",INDEX('ETAPA 9'!$B$106:$AT$171,$I72+1,L$50))</f>
        <v>7.8078703703705205E-5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9'!$B$106:$AT$171,$I73+1,J$50)=0,"",INDEX('ETAPA 9'!$B$106:$AT$171,$I73+1,J$50))</f>
        <v>3.481481481481391E-5</v>
      </c>
      <c r="K73" s="27" cm="1">
        <f t="array" ref="K73">IF(INDEX('ETAPA 9'!$B$106:$AT$171,$I73+1,K$50)=0,"",INDEX('ETAPA 9'!$B$106:$AT$171,$I73+1,K$50))</f>
        <v>7.4293981481484209E-5</v>
      </c>
      <c r="L73" s="27" cm="1">
        <f t="array" ref="L73">IF(INDEX('ETAPA 9'!$B$106:$AT$171,$I73+1,L$50)=0,"",INDEX('ETAPA 9'!$B$106:$AT$171,$I73+1,L$50))</f>
        <v>8.378472222222294E-5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9'!$B$106:$AT$171,$I74+1,J$50)=0,"",INDEX('ETAPA 9'!$B$106:$AT$171,$I74+1,J$50))</f>
        <v>3.2685185185182472E-5</v>
      </c>
      <c r="K74" s="27" cm="1">
        <f t="array" ref="K74">IF(INDEX('ETAPA 9'!$B$106:$AT$171,$I74+1,K$50)=0,"",INDEX('ETAPA 9'!$B$106:$AT$171,$I74+1,K$50))</f>
        <v>8.1111111111113396E-5</v>
      </c>
      <c r="L74" s="27" cm="1">
        <f t="array" ref="L74">IF(INDEX('ETAPA 9'!$B$106:$AT$171,$I74+1,L$50)=0,"",INDEX('ETAPA 9'!$B$106:$AT$171,$I74+1,L$50))</f>
        <v>9.4953703703702999E-5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9'!$B$106:$AT$171,$I75+1,J$50)=0,"",INDEX('ETAPA 9'!$B$106:$AT$171,$I75+1,J$50))</f>
        <v>3.0729166666663282E-5</v>
      </c>
      <c r="K75" s="27" cm="1">
        <f t="array" ref="K75">IF(INDEX('ETAPA 9'!$B$106:$AT$171,$I75+1,K$50)=0,"",INDEX('ETAPA 9'!$B$106:$AT$171,$I75+1,K$50))</f>
        <v>8.766203703703887E-5</v>
      </c>
      <c r="L75" s="27" cm="1">
        <f t="array" ref="L75">IF(INDEX('ETAPA 9'!$B$106:$AT$171,$I75+1,L$50)=0,"",INDEX('ETAPA 9'!$B$106:$AT$171,$I75+1,L$50))</f>
        <v>9.9259259259257271E-5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9'!$B$106:$AT$171,$I76+1,J$50)=0,"",INDEX('ETAPA 9'!$B$106:$AT$171,$I76+1,J$50))</f>
        <v>2.5520833333330523E-5</v>
      </c>
      <c r="K76" s="27" cm="1">
        <f t="array" ref="K76">IF(INDEX('ETAPA 9'!$B$106:$AT$171,$I76+1,K$50)=0,"",INDEX('ETAPA 9'!$B$106:$AT$171,$I76+1,K$50))</f>
        <v>8.9745370370371974E-5</v>
      </c>
      <c r="L76" s="27" cm="1">
        <f t="array" ref="L76">IF(INDEX('ETAPA 9'!$B$106:$AT$171,$I76+1,L$50)=0,"",INDEX('ETAPA 9'!$B$106:$AT$171,$I76+1,L$50))</f>
        <v>9.8321759259258068E-5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9'!$B$106:$AT$171,$I77+1,J$50)=0,"",INDEX('ETAPA 9'!$B$106:$AT$171,$I77+1,J$50))</f>
        <v>2.0289351851849463E-5</v>
      </c>
      <c r="K77" s="27" cm="1">
        <f t="array" ref="K77">IF(INDEX('ETAPA 9'!$B$106:$AT$171,$I77+1,K$50)=0,"",INDEX('ETAPA 9'!$B$106:$AT$171,$I77+1,K$50))</f>
        <v>9.1203703703704453E-5</v>
      </c>
      <c r="L77" s="27" cm="1">
        <f t="array" ref="L77">IF(INDEX('ETAPA 9'!$B$106:$AT$171,$I77+1,L$50)=0,"",INDEX('ETAPA 9'!$B$106:$AT$171,$I77+1,L$50))</f>
        <v>9.8761574074072295E-5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9'!$B$106:$AT$171,$I78+1,J$50)=0,"",INDEX('ETAPA 9'!$B$106:$AT$171,$I78+1,J$50))</f>
        <v>2.1284722222219415E-5</v>
      </c>
      <c r="K78" s="27" cm="1">
        <f t="array" ref="K78">IF(INDEX('ETAPA 9'!$B$106:$AT$171,$I78+1,K$50)=0,"",INDEX('ETAPA 9'!$B$106:$AT$171,$I78+1,K$50))</f>
        <v>9.2719907407407681E-5</v>
      </c>
      <c r="L78" s="27" cm="1">
        <f t="array" ref="L78">IF(INDEX('ETAPA 9'!$B$106:$AT$171,$I78+1,L$50)=0,"",INDEX('ETAPA 9'!$B$106:$AT$171,$I78+1,L$50))</f>
        <v>1.0193287037036855E-4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9'!$B$106:$AT$171,$I79+1,J$50)=0,"",INDEX('ETAPA 9'!$B$106:$AT$171,$I79+1,J$50))</f>
        <v>1.9791666666664487E-5</v>
      </c>
      <c r="K79" s="27" cm="1">
        <f t="array" ref="K79">IF(INDEX('ETAPA 9'!$B$106:$AT$171,$I79+1,K$50)=0,"",INDEX('ETAPA 9'!$B$106:$AT$171,$I79+1,K$50))</f>
        <v>9.421296296296261E-5</v>
      </c>
      <c r="L79" s="27" cm="1">
        <f t="array" ref="L79">IF(INDEX('ETAPA 9'!$B$106:$AT$171,$I79+1,L$50)=0,"",INDEX('ETAPA 9'!$B$106:$AT$171,$I79+1,L$50))</f>
        <v>1.0640046296296266E-4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9'!$B$106:$AT$171,$I80+1,J$50)=0,"",INDEX('ETAPA 9'!$B$106:$AT$171,$I80+1,J$50))</f>
        <v>1.800925925925928E-5</v>
      </c>
      <c r="K80" s="27" cm="1">
        <f t="array" ref="K80">IF(INDEX('ETAPA 9'!$B$106:$AT$171,$I80+1,K$50)=0,"",INDEX('ETAPA 9'!$B$106:$AT$171,$I80+1,K$50))</f>
        <v>9.7893518518517991E-5</v>
      </c>
      <c r="L80" s="27" cm="1">
        <f t="array" ref="L80">IF(INDEX('ETAPA 9'!$B$106:$AT$171,$I80+1,L$50)=0,"",INDEX('ETAPA 9'!$B$106:$AT$171,$I80+1,L$50))</f>
        <v>1.0913194444444468E-4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9'!$B$106:$AT$171,$I81+1,J$50)=0,"",INDEX('ETAPA 9'!$B$106:$AT$171,$I81+1,J$50))</f>
        <v>1.8981481481484402E-5</v>
      </c>
      <c r="K81" s="27" cm="1">
        <f t="array" ref="K81">IF(INDEX('ETAPA 9'!$B$106:$AT$171,$I81+1,K$50)=0,"",INDEX('ETAPA 9'!$B$106:$AT$171,$I81+1,K$50))</f>
        <v>9.9768518518519866E-5</v>
      </c>
      <c r="L81" s="27" cm="1">
        <f t="array" ref="L81">IF(INDEX('ETAPA 9'!$B$106:$AT$171,$I81+1,L$50)=0,"",INDEX('ETAPA 9'!$B$106:$AT$171,$I81+1,L$50))</f>
        <v>1.1466435185185364E-4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9'!$B$106:$AT$171,$I82+1,J$50)=0,"",INDEX('ETAPA 9'!$B$106:$AT$171,$I82+1,J$50))</f>
        <v>1.9722222222226526E-5</v>
      </c>
      <c r="K82" s="27" cm="1">
        <f t="array" ref="K82">IF(INDEX('ETAPA 9'!$B$106:$AT$171,$I82+1,K$50)=0,"",INDEX('ETAPA 9'!$B$106:$AT$171,$I82+1,K$50))</f>
        <v>1.0500000000000093E-4</v>
      </c>
      <c r="L82" s="27" cm="1">
        <f t="array" ref="L82">IF(INDEX('ETAPA 9'!$B$106:$AT$171,$I82+1,L$50)=0,"",INDEX('ETAPA 9'!$B$106:$AT$171,$I82+1,L$50))</f>
        <v>1.1680555555555749E-4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9'!$B$106:$AT$171,$I83+1,J$50)=0,"",INDEX('ETAPA 9'!$B$106:$AT$171,$I83+1,J$50))</f>
        <v/>
      </c>
      <c r="K83" s="27" t="str" cm="1">
        <f t="array" ref="K83">IF(INDEX('ETAPA 9'!$B$106:$AT$171,$I83+1,K$50)=0,"",INDEX('ETAPA 9'!$B$106:$AT$171,$I83+1,K$50))</f>
        <v/>
      </c>
      <c r="L83" s="27" t="str" cm="1">
        <f t="array" ref="L83">IF(INDEX('ETAPA 9'!$B$106:$AT$171,$I83+1,L$50)=0,"",INDEX('ETAPA 9'!$B$106:$AT$171,$I83+1,L$50))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9'!$B$106:$AT$171,$I84+1,J$50)=0,"",INDEX('ETAPA 9'!$B$106:$AT$171,$I84+1,J$50))</f>
        <v/>
      </c>
      <c r="K84" s="27" t="str" cm="1">
        <f t="array" ref="K84">IF(INDEX('ETAPA 9'!$B$106:$AT$171,$I84+1,K$50)=0,"",INDEX('ETAPA 9'!$B$106:$AT$171,$I84+1,K$50))</f>
        <v/>
      </c>
      <c r="L84" s="27" t="str" cm="1">
        <f t="array" ref="L84">IF(INDEX('ETAPA 9'!$B$106:$AT$171,$I84+1,L$50)=0,"",INDEX('ETAPA 9'!$B$106:$AT$171,$I84+1,L$50))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9'!$B$106:$AT$171,$I85+1,J$50)=0,"",INDEX('ETAPA 9'!$B$106:$AT$171,$I85+1,J$50))</f>
        <v/>
      </c>
      <c r="K85" s="27" t="str" cm="1">
        <f t="array" ref="K85">IF(INDEX('ETAPA 9'!$B$106:$AT$171,$I85+1,K$50)=0,"",INDEX('ETAPA 9'!$B$106:$AT$171,$I85+1,K$50))</f>
        <v/>
      </c>
      <c r="L85" s="27" t="str" cm="1">
        <f t="array" ref="L85">IF(INDEX('ETAPA 9'!$B$106:$AT$171,$I85+1,L$50)=0,"",INDEX('ETAPA 9'!$B$106:$AT$171,$I85+1,L$50))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9'!$B$106:$AT$171,$I86+1,J$50)=0,"",INDEX('ETAPA 9'!$B$106:$AT$171,$I86+1,J$50))</f>
        <v/>
      </c>
      <c r="K86" s="27" t="str" cm="1">
        <f t="array" ref="K86">IF(INDEX('ETAPA 9'!$B$106:$AT$171,$I86+1,K$50)=0,"",INDEX('ETAPA 9'!$B$106:$AT$171,$I86+1,K$50))</f>
        <v/>
      </c>
      <c r="L86" s="27" t="str" cm="1">
        <f t="array" ref="L86">IF(INDEX('ETAPA 9'!$B$106:$AT$171,$I86+1,L$50)=0,"",INDEX('ETAPA 9'!$B$106:$AT$171,$I86+1,L$50))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9'!$B$106:$AT$171,$I87+1,J$50)=0,"",INDEX('ETAPA 9'!$B$106:$AT$171,$I87+1,J$50))</f>
        <v/>
      </c>
      <c r="K87" s="27" t="str" cm="1">
        <f t="array" ref="K87">IF(INDEX('ETAPA 9'!$B$106:$AT$171,$I87+1,K$50)=0,"",INDEX('ETAPA 9'!$B$106:$AT$171,$I87+1,K$50))</f>
        <v/>
      </c>
      <c r="L87" s="27" t="str" cm="1">
        <f t="array" ref="L87">IF(INDEX('ETAPA 9'!$B$106:$AT$171,$I87+1,L$50)=0,"",INDEX('ETAPA 9'!$B$106:$AT$171,$I87+1,L$50))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9'!$B$106:$AT$171,$I88+1,J$50)=0,"",INDEX('ETAPA 9'!$B$106:$AT$171,$I88+1,J$50))</f>
        <v/>
      </c>
      <c r="K88" s="27" t="str" cm="1">
        <f t="array" ref="K88">IF(INDEX('ETAPA 9'!$B$106:$AT$171,$I88+1,K$50)=0,"",INDEX('ETAPA 9'!$B$106:$AT$171,$I88+1,K$50))</f>
        <v/>
      </c>
      <c r="L88" s="27" t="str" cm="1">
        <f t="array" ref="L88">IF(INDEX('ETAPA 9'!$B$106:$AT$171,$I88+1,L$50)=0,"",INDEX('ETAPA 9'!$B$106:$AT$171,$I88+1,L$50))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9'!$B$106:$AT$171,$I89+1,J$50)=0,"",INDEX('ETAPA 9'!$B$106:$AT$171,$I89+1,J$50))</f>
        <v/>
      </c>
      <c r="K89" s="27" t="str" cm="1">
        <f t="array" ref="K89">IF(INDEX('ETAPA 9'!$B$106:$AT$171,$I89+1,K$50)=0,"",INDEX('ETAPA 9'!$B$106:$AT$171,$I89+1,K$50))</f>
        <v/>
      </c>
      <c r="L89" s="27" t="str" cm="1">
        <f t="array" ref="L89">IF(INDEX('ETAPA 9'!$B$106:$AT$171,$I89+1,L$50)=0,"",INDEX('ETAPA 9'!$B$106:$AT$171,$I89+1,L$50))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9'!$B$106:$AT$171,$I90+1,J$50)=0,"",INDEX('ETAPA 9'!$B$106:$AT$171,$I90+1,J$50))</f>
        <v/>
      </c>
      <c r="K90" s="27" t="str" cm="1">
        <f t="array" ref="K90">IF(INDEX('ETAPA 9'!$B$106:$AT$171,$I90+1,K$50)=0,"",INDEX('ETAPA 9'!$B$106:$AT$171,$I90+1,K$50))</f>
        <v/>
      </c>
      <c r="L90" s="27" t="str" cm="1">
        <f t="array" ref="L90">IF(INDEX('ETAPA 9'!$B$106:$AT$171,$I90+1,L$50)=0,"",INDEX('ETAPA 9'!$B$106:$AT$171,$I90+1,L$50))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9'!$B$106:$AT$171,$I91+1,J$50)=0,"",INDEX('ETAPA 9'!$B$106:$AT$171,$I91+1,J$50))</f>
        <v/>
      </c>
      <c r="K91" s="27" t="str" cm="1">
        <f t="array" ref="K91">IF(INDEX('ETAPA 9'!$B$106:$AT$171,$I91+1,K$50)=0,"",INDEX('ETAPA 9'!$B$106:$AT$171,$I91+1,K$50))</f>
        <v/>
      </c>
      <c r="L91" s="27" t="str" cm="1">
        <f t="array" ref="L91">IF(INDEX('ETAPA 9'!$B$106:$AT$171,$I91+1,L$50)=0,"",INDEX('ETAPA 9'!$B$106:$AT$171,$I91+1,L$50))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9'!$B$106:$AT$171,$I92+1,J$50)=0,"",INDEX('ETAPA 9'!$B$106:$AT$171,$I92+1,J$50))</f>
        <v/>
      </c>
      <c r="K92" s="27" t="str" cm="1">
        <f t="array" ref="K92">IF(INDEX('ETAPA 9'!$B$106:$AT$171,$I92+1,K$50)=0,"",INDEX('ETAPA 9'!$B$106:$AT$171,$I92+1,K$50))</f>
        <v/>
      </c>
      <c r="L92" s="27" t="str" cm="1">
        <f t="array" ref="L92">IF(INDEX('ETAPA 9'!$B$106:$AT$171,$I92+1,L$50)=0,"",INDEX('ETAPA 9'!$B$106:$AT$171,$I92+1,L$50))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9'!$B$106:$AT$171,$I93+1,J$50)=0,"",INDEX('ETAPA 9'!$B$106:$AT$171,$I93+1,J$50))</f>
        <v/>
      </c>
      <c r="K93" s="27" t="str" cm="1">
        <f t="array" ref="K93">IF(INDEX('ETAPA 9'!$B$106:$AT$171,$I93+1,K$50)=0,"",INDEX('ETAPA 9'!$B$106:$AT$171,$I93+1,K$50))</f>
        <v/>
      </c>
      <c r="L93" s="27" t="str" cm="1">
        <f t="array" ref="L93">IF(INDEX('ETAPA 9'!$B$106:$AT$171,$I93+1,L$50)=0,"",INDEX('ETAPA 9'!$B$106:$AT$171,$I93+1,L$50))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9'!$B$106:$AT$171,$I94+1,J$50)=0,"",INDEX('ETAPA 9'!$B$106:$AT$171,$I94+1,J$50))</f>
        <v/>
      </c>
      <c r="K94" s="27" t="str" cm="1">
        <f t="array" ref="K94">IF(INDEX('ETAPA 9'!$B$106:$AT$171,$I94+1,K$50)=0,"",INDEX('ETAPA 9'!$B$106:$AT$171,$I94+1,K$50))</f>
        <v/>
      </c>
      <c r="L94" s="27" t="str" cm="1">
        <f t="array" ref="L94">IF(INDEX('ETAPA 9'!$B$106:$AT$171,$I94+1,L$50)=0,"",INDEX('ETAPA 9'!$B$106:$AT$171,$I94+1,L$50))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9'!$B$106:$AT$171,$I95+1,J$50)=0,"",INDEX('ETAPA 9'!$B$106:$AT$171,$I95+1,J$50))</f>
        <v/>
      </c>
      <c r="K95" s="27" t="str" cm="1">
        <f t="array" ref="K95">IF(INDEX('ETAPA 9'!$B$106:$AT$171,$I95+1,K$50)=0,"",INDEX('ETAPA 9'!$B$106:$AT$171,$I95+1,K$50))</f>
        <v/>
      </c>
      <c r="L95" s="27" t="str" cm="1">
        <f t="array" ref="L95">IF(INDEX('ETAPA 9'!$B$106:$AT$171,$I95+1,L$50)=0,"",INDEX('ETAPA 9'!$B$106:$AT$171,$I95+1,L$50))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9'!$B$106:$AT$171,$I96+1,J$50)=0,"",INDEX('ETAPA 9'!$B$106:$AT$171,$I96+1,J$50))</f>
        <v/>
      </c>
      <c r="K96" s="27" t="str" cm="1">
        <f t="array" ref="K96">IF(INDEX('ETAPA 9'!$B$106:$AT$171,$I96+1,K$50)=0,"",INDEX('ETAPA 9'!$B$106:$AT$171,$I96+1,K$50))</f>
        <v/>
      </c>
      <c r="L96" s="27" t="str" cm="1">
        <f t="array" ref="L96">IF(INDEX('ETAPA 9'!$B$106:$AT$171,$I96+1,L$50)=0,"",INDEX('ETAPA 9'!$B$106:$AT$171,$I96+1,L$50))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9'!$B$106:$AT$171,$I97+1,J$50)=0,"",INDEX('ETAPA 9'!$B$106:$AT$171,$I97+1,J$50))</f>
        <v/>
      </c>
      <c r="K97" s="27" t="str" cm="1">
        <f t="array" ref="K97">IF(INDEX('ETAPA 9'!$B$106:$AT$171,$I97+1,K$50)=0,"",INDEX('ETAPA 9'!$B$106:$AT$171,$I97+1,K$50))</f>
        <v/>
      </c>
      <c r="L97" s="27" t="str" cm="1">
        <f t="array" ref="L97">IF(INDEX('ETAPA 9'!$B$106:$AT$171,$I97+1,L$50)=0,"",INDEX('ETAPA 9'!$B$106:$AT$171,$I97+1,L$50))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24</v>
      </c>
      <c r="C106" s="3" t="s">
        <v>11</v>
      </c>
      <c r="D106" s="3" t="s">
        <v>27</v>
      </c>
      <c r="E106" s="3" t="s">
        <v>16</v>
      </c>
      <c r="F106" s="3" t="s">
        <v>9</v>
      </c>
      <c r="G106" s="3" t="s">
        <v>12</v>
      </c>
      <c r="H106" s="3" t="s">
        <v>30</v>
      </c>
      <c r="I106" s="3" t="s">
        <v>19</v>
      </c>
      <c r="J106" s="3" t="s">
        <v>10</v>
      </c>
      <c r="K106" s="3" t="s">
        <v>17</v>
      </c>
      <c r="L106" s="3" t="s">
        <v>20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1.5763888888887319E-5</v>
      </c>
      <c r="C107" s="1">
        <v>4.009259259259428E-5</v>
      </c>
      <c r="D107" s="1">
        <v>2.4305555555585766E-6</v>
      </c>
      <c r="E107" s="1">
        <v>1.9502314814816919E-5</v>
      </c>
      <c r="F107" s="1">
        <v>1.4189814814818871E-5</v>
      </c>
      <c r="G107" s="1">
        <v>9.5486111111065539E-6</v>
      </c>
      <c r="H107" s="1">
        <v>5.3009259259267178E-6</v>
      </c>
      <c r="I107" s="1">
        <v>0</v>
      </c>
      <c r="J107" s="1">
        <v>1.8310185185185009E-5</v>
      </c>
      <c r="K107" s="1">
        <v>3.8831018518519314E-5</v>
      </c>
      <c r="L107" s="1">
        <v>3.5995370370370369E-5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1.1539351851850253E-5</v>
      </c>
      <c r="C108" s="1">
        <v>2.8495370370372084E-5</v>
      </c>
      <c r="D108" s="1">
        <v>2.1064814814844394E-6</v>
      </c>
      <c r="E108" s="1">
        <v>1.8182870370372396E-5</v>
      </c>
      <c r="F108" s="1">
        <v>1.5023148148152459E-5</v>
      </c>
      <c r="G108" s="1">
        <v>4.4097222222177178E-6</v>
      </c>
      <c r="H108" s="1">
        <v>8.4143518518527659E-6</v>
      </c>
      <c r="I108" s="1">
        <v>0</v>
      </c>
      <c r="J108" s="1">
        <v>2.2407407407407185E-5</v>
      </c>
      <c r="K108" s="1">
        <v>3.1516203703704608E-5</v>
      </c>
      <c r="L108" s="1">
        <v>2.513888888888878E-5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6.5972222222203392E-6</v>
      </c>
      <c r="C109" s="1">
        <v>3.1203703703705163E-5</v>
      </c>
      <c r="D109" s="1">
        <v>1.1574074074102193E-6</v>
      </c>
      <c r="E109" s="1">
        <v>1.2523148148149959E-5</v>
      </c>
      <c r="F109" s="1">
        <v>1.7500000000004057E-5</v>
      </c>
      <c r="G109" s="1">
        <v>5.1851851851805568E-6</v>
      </c>
      <c r="H109" s="1">
        <v>9.6412037037044152E-6</v>
      </c>
      <c r="I109" s="1">
        <v>0</v>
      </c>
      <c r="J109" s="1">
        <v>3.0196759259258892E-5</v>
      </c>
      <c r="K109" s="1">
        <v>3.8043981481482216E-5</v>
      </c>
      <c r="L109" s="1">
        <v>2.6192129629629482E-5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7.0370370370349995E-6</v>
      </c>
      <c r="C110" s="1">
        <v>2.3807870370371517E-5</v>
      </c>
      <c r="D110" s="1">
        <v>1.2500000000025512E-6</v>
      </c>
      <c r="E110" s="1">
        <v>1.0844907407409066E-5</v>
      </c>
      <c r="F110" s="1">
        <v>1.5706018518522533E-5</v>
      </c>
      <c r="G110" s="1">
        <v>5.6134259259210673E-6</v>
      </c>
      <c r="H110" s="1">
        <v>1.8530092592593424E-5</v>
      </c>
      <c r="I110" s="1">
        <v>0</v>
      </c>
      <c r="J110" s="1">
        <v>3.4675925925925413E-5</v>
      </c>
      <c r="K110" s="1">
        <v>4.0381944444444883E-5</v>
      </c>
      <c r="L110" s="1">
        <v>6.2549421296296294E-3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3.7499999999976788E-6</v>
      </c>
      <c r="C111" s="1">
        <v>2.0104166666667835E-5</v>
      </c>
      <c r="D111" s="1">
        <v>2.9745370370391766E-6</v>
      </c>
      <c r="E111" s="1">
        <v>7.476851851853563E-6</v>
      </c>
      <c r="F111" s="1">
        <v>2.3738425925929653E-5</v>
      </c>
      <c r="G111" s="1">
        <v>1.5358796296291097E-5</v>
      </c>
      <c r="H111" s="1">
        <v>1.7986111111111848E-5</v>
      </c>
      <c r="I111" s="1">
        <v>0</v>
      </c>
      <c r="J111" s="1">
        <v>4.2534722222221585E-5</v>
      </c>
      <c r="K111" s="1">
        <v>4.4548611111111525E-5</v>
      </c>
      <c r="L111" s="1">
        <v>1.2485277777777777E-2</v>
      </c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2.4525462962966642E-5</v>
      </c>
      <c r="D112" s="1">
        <v>6.0648148148198522E-6</v>
      </c>
      <c r="E112" s="1">
        <v>1.1712962962966839E-5</v>
      </c>
      <c r="F112" s="1">
        <v>2.6886574074080211E-5</v>
      </c>
      <c r="G112" s="1">
        <v>1.9421296296293425E-5</v>
      </c>
      <c r="H112" s="1">
        <v>2.8483796296299886E-5</v>
      </c>
      <c r="I112" s="1">
        <v>1.5520833333336134E-5</v>
      </c>
      <c r="J112" s="1">
        <v>3.5682870370372551E-5</v>
      </c>
      <c r="K112" s="1">
        <v>3.766203703704004E-5</v>
      </c>
      <c r="L112" s="1">
        <v>1.87141087962963E-2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4.6226851851854586E-5</v>
      </c>
      <c r="D113" s="1">
        <v>1.1817129629634188E-5</v>
      </c>
      <c r="E113" s="1">
        <v>2.3344907407411158E-5</v>
      </c>
      <c r="F113" s="1">
        <v>4.7187500000005558E-5</v>
      </c>
      <c r="G113" s="1">
        <v>4.1678240740737095E-5</v>
      </c>
      <c r="H113" s="1">
        <v>5.1840277777780858E-5</v>
      </c>
      <c r="I113" s="1">
        <v>3.9664351851854095E-5</v>
      </c>
      <c r="J113" s="1">
        <v>5.3020833333335474E-5</v>
      </c>
      <c r="K113" s="1">
        <v>5.7604166666669343E-5</v>
      </c>
      <c r="L113" s="1">
        <v>2.4955185185185184E-2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5.4386574074077355E-5</v>
      </c>
      <c r="D114" s="1">
        <v>1.7789351851856504E-5</v>
      </c>
      <c r="E114" s="1">
        <v>2.635416666667105E-5</v>
      </c>
      <c r="F114" s="1">
        <v>5.8391203703709801E-5</v>
      </c>
      <c r="G114" s="1">
        <v>5.3171296296292483E-5</v>
      </c>
      <c r="H114" s="1">
        <v>6.3587962962966676E-5</v>
      </c>
      <c r="I114" s="1">
        <v>5.019675925926198E-5</v>
      </c>
      <c r="J114" s="1">
        <v>6.8182870370372961E-5</v>
      </c>
      <c r="K114" s="1">
        <v>7.0219907407410333E-5</v>
      </c>
      <c r="L114" s="1">
        <v>3.119769675925926E-2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6.018518518518829E-5</v>
      </c>
      <c r="D115" s="1">
        <v>2.1712962962967298E-5</v>
      </c>
      <c r="E115" s="1">
        <v>2.825231481481949E-5</v>
      </c>
      <c r="F115" s="1">
        <v>7.0983796296302491E-5</v>
      </c>
      <c r="G115" s="1">
        <v>7.6354166666662941E-5</v>
      </c>
      <c r="H115" s="1">
        <v>8.3206018518522384E-5</v>
      </c>
      <c r="I115" s="1">
        <v>5.8854166666668858E-5</v>
      </c>
      <c r="J115" s="1">
        <v>8.2025462962965166E-5</v>
      </c>
      <c r="K115" s="1">
        <v>8.6701388888891368E-5</v>
      </c>
      <c r="L115" s="1">
        <v>3.7439629629629635E-2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5.7013888888892035E-5</v>
      </c>
      <c r="D116" s="1">
        <v>2.3425925925930208E-5</v>
      </c>
      <c r="E116" s="1">
        <v>2.8807870370375216E-5</v>
      </c>
      <c r="F116" s="1">
        <v>7.0023148148154121E-5</v>
      </c>
      <c r="G116" s="1">
        <v>7.7060185185181748E-5</v>
      </c>
      <c r="H116" s="1">
        <v>8.9988425925929989E-5</v>
      </c>
      <c r="I116" s="1">
        <v>6.6759259259261197E-5</v>
      </c>
      <c r="J116" s="1">
        <v>8.604166666666916E-5</v>
      </c>
      <c r="K116" s="1">
        <v>9.3078703703706328E-5</v>
      </c>
      <c r="L116" s="1">
        <v>4.3678402777777785E-2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5.6053240740743665E-5</v>
      </c>
      <c r="D117" s="1">
        <v>3.2060185185188786E-5</v>
      </c>
      <c r="E117" s="1">
        <v>2.9791666666671018E-5</v>
      </c>
      <c r="F117" s="1">
        <v>7.5266203703709331E-5</v>
      </c>
      <c r="G117" s="1">
        <v>8.4768518518515273E-5</v>
      </c>
      <c r="H117" s="1">
        <v>9.1921296296300012E-5</v>
      </c>
      <c r="I117" s="1">
        <v>8.2777777777778838E-5</v>
      </c>
      <c r="J117" s="1">
        <v>9.0185185185187935E-5</v>
      </c>
      <c r="K117" s="1">
        <v>9.6192129629631834E-5</v>
      </c>
      <c r="L117" s="1">
        <v>4.9919745370370382E-2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5.3020833333335474E-5</v>
      </c>
      <c r="D118" s="1">
        <v>3.6863425925929769E-5</v>
      </c>
      <c r="E118" s="1">
        <v>4.7326388888891888E-5</v>
      </c>
      <c r="F118" s="1">
        <v>7.9942129629634665E-5</v>
      </c>
      <c r="G118" s="1">
        <v>9.3611111111106815E-5</v>
      </c>
      <c r="H118" s="1">
        <v>1.0552083333333594E-4</v>
      </c>
      <c r="I118" s="1">
        <v>1.1541666666666645E-4</v>
      </c>
      <c r="J118" s="1">
        <v>1.0295138888889201E-4</v>
      </c>
      <c r="K118" s="1">
        <v>1.0947916666666745E-4</v>
      </c>
      <c r="L118" s="1">
        <v>5.616186342592594E-2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4.5034722222224086E-5</v>
      </c>
      <c r="D119" s="1">
        <v>4.1273148148153124E-5</v>
      </c>
      <c r="E119" s="1">
        <v>4.8414351851855039E-5</v>
      </c>
      <c r="F119" s="1">
        <v>8.8784722222227941E-5</v>
      </c>
      <c r="G119" s="1">
        <v>1.0042824074073774E-4</v>
      </c>
      <c r="H119" s="1">
        <v>1.1230324074074441E-4</v>
      </c>
      <c r="I119" s="1">
        <v>1.2986111111111184E-4</v>
      </c>
      <c r="J119" s="1">
        <v>1.0615740740741071E-4</v>
      </c>
      <c r="K119" s="1">
        <v>1.1498842592592637E-4</v>
      </c>
      <c r="L119" s="1">
        <v>6.2404664351851866E-2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4.116898148148404E-5</v>
      </c>
      <c r="D120" s="1">
        <v>4.4143518518523217E-5</v>
      </c>
      <c r="E120" s="1">
        <v>4.9861111111113368E-5</v>
      </c>
      <c r="F120" s="1">
        <v>9.3796296296301887E-5</v>
      </c>
      <c r="G120" s="1">
        <v>1.0466435185184884E-4</v>
      </c>
      <c r="H120" s="1">
        <v>1.1771990740741013E-4</v>
      </c>
      <c r="I120" s="1">
        <v>1.4070601851851917E-4</v>
      </c>
      <c r="J120" s="1">
        <v>1.0773148148148469E-4</v>
      </c>
      <c r="K120" s="1">
        <v>1.2027777777777818E-4</v>
      </c>
      <c r="L120" s="1">
        <v>6.8647638888888904E-2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3.6319444444446458E-5</v>
      </c>
      <c r="D121" s="1">
        <v>4.2291666666669642E-5</v>
      </c>
      <c r="E121" s="1">
        <v>4.8923611111112431E-5</v>
      </c>
      <c r="F121" s="1">
        <v>9.8379629629634022E-5</v>
      </c>
      <c r="G121" s="1">
        <v>1.0785879629629166E-4</v>
      </c>
      <c r="H121" s="1">
        <v>1.2449074074074272E-4</v>
      </c>
      <c r="I121" s="1">
        <v>1.4444444444444357E-4</v>
      </c>
      <c r="J121" s="1">
        <v>1.1091435185185336E-4</v>
      </c>
      <c r="K121" s="1">
        <v>1.2790509259259265E-4</v>
      </c>
      <c r="L121" s="1">
        <v>7.4888136574074088E-2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3.7060185185186847E-5</v>
      </c>
      <c r="D122" s="1">
        <v>4.3217592592596429E-5</v>
      </c>
      <c r="E122" s="1">
        <v>5.2893518518519825E-5</v>
      </c>
      <c r="F122" s="1">
        <v>1.0489583333333878E-4</v>
      </c>
      <c r="G122" s="1">
        <v>1.136805555555509E-4</v>
      </c>
      <c r="H122" s="1">
        <v>1.3028935185185365E-4</v>
      </c>
      <c r="I122" s="1">
        <v>1.5584490740740663E-4</v>
      </c>
      <c r="J122" s="1">
        <v>1.1521990740740937E-4</v>
      </c>
      <c r="K122" s="1">
        <v>1.330092592592598E-4</v>
      </c>
      <c r="L122" s="1">
        <v>8.1132291666666689E-2</v>
      </c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3.6319444444444723E-5</v>
      </c>
      <c r="D123" s="1">
        <v>4.7280092592595288E-5</v>
      </c>
      <c r="E123" s="1">
        <v>5.6597222222223506E-5</v>
      </c>
      <c r="F123" s="1">
        <v>1.1000000000000419E-4</v>
      </c>
      <c r="G123" s="1">
        <v>1.1648148148147609E-4</v>
      </c>
      <c r="H123" s="1">
        <v>1.424768518518537E-4</v>
      </c>
      <c r="I123" s="1">
        <v>1.6592592592592527E-4</v>
      </c>
      <c r="J123" s="1">
        <v>1.1833333333333487E-4</v>
      </c>
      <c r="K123" s="1">
        <v>1.3744212962962972E-4</v>
      </c>
      <c r="L123" s="1">
        <v>8.7376018518518547E-2</v>
      </c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3.7013888888888513E-5</v>
      </c>
      <c r="D124" s="1">
        <v>5.4143518518521075E-5</v>
      </c>
      <c r="E124" s="1">
        <v>6.4305555555557031E-5</v>
      </c>
      <c r="F124" s="1">
        <v>1.2091435185185642E-4</v>
      </c>
      <c r="G124" s="1">
        <v>1.2480324074073436E-4</v>
      </c>
      <c r="H124" s="1">
        <v>1.4927083333333459E-4</v>
      </c>
      <c r="I124" s="1">
        <v>1.8104166666666616E-4</v>
      </c>
      <c r="J124" s="1">
        <v>1.290625000000007E-4</v>
      </c>
      <c r="K124" s="1">
        <v>1.4533564814814791E-4</v>
      </c>
      <c r="L124" s="1">
        <v>9.3620833333333361E-2</v>
      </c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3.4328703703703084E-5</v>
      </c>
      <c r="D125" s="1">
        <v>6.1643518518521637E-5</v>
      </c>
      <c r="E125" s="1">
        <v>6.9872685185186703E-5</v>
      </c>
      <c r="F125" s="1">
        <v>1.3972222222222684E-4</v>
      </c>
      <c r="G125" s="1">
        <v>1.4239583333332771E-4</v>
      </c>
      <c r="H125" s="1">
        <v>1.6127314814814997E-4</v>
      </c>
      <c r="I125" s="1">
        <v>1.9556712962962887E-4</v>
      </c>
      <c r="J125" s="1">
        <v>1.4434027777777796E-4</v>
      </c>
      <c r="K125" s="1">
        <v>1.5119212962962959E-4</v>
      </c>
      <c r="L125" s="1">
        <v>9.9866238425925957E-2</v>
      </c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3.5104166666665923E-5</v>
      </c>
      <c r="D126" s="1">
        <v>6.7939814814817548E-5</v>
      </c>
      <c r="E126" s="1">
        <v>7.8078703703705205E-5</v>
      </c>
      <c r="F126" s="1">
        <v>1.5390046296296679E-4</v>
      </c>
      <c r="G126" s="1">
        <v>1.5468749999999337E-4</v>
      </c>
      <c r="H126" s="1">
        <v>1.7055555555555747E-4</v>
      </c>
      <c r="I126" s="1">
        <v>2.0665509259259161E-4</v>
      </c>
      <c r="J126" s="1">
        <v>1.5614583333333279E-4</v>
      </c>
      <c r="K126" s="1">
        <v>1.5892361111110968E-4</v>
      </c>
      <c r="L126" s="1">
        <v>0.10611098379629633</v>
      </c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3.481481481481391E-5</v>
      </c>
      <c r="D127" s="1">
        <v>7.4293981481484209E-5</v>
      </c>
      <c r="E127" s="1">
        <v>8.378472222222294E-5</v>
      </c>
      <c r="F127" s="1">
        <v>1.7317129629629974E-4</v>
      </c>
      <c r="G127" s="1">
        <v>1.7562499999999349E-4</v>
      </c>
      <c r="H127" s="1">
        <v>1.8052083333333462E-4</v>
      </c>
      <c r="I127" s="1">
        <v>2.2266203703703684E-4</v>
      </c>
      <c r="J127" s="1">
        <v>1.800694444444445E-4</v>
      </c>
      <c r="K127" s="1">
        <v>1.7746527777777639E-4</v>
      </c>
      <c r="L127" s="1">
        <v>0.11235717592592596</v>
      </c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3.2685185185182472E-5</v>
      </c>
      <c r="D128" s="1">
        <v>8.1111111111113396E-5</v>
      </c>
      <c r="E128" s="1">
        <v>9.4953703703702999E-5</v>
      </c>
      <c r="F128" s="1">
        <v>1.8954861111111256E-4</v>
      </c>
      <c r="G128" s="1">
        <v>1.9061342592592047E-4</v>
      </c>
      <c r="H128" s="1">
        <v>1.9384259259259441E-4</v>
      </c>
      <c r="I128" s="1">
        <v>2.3437500000000021E-4</v>
      </c>
      <c r="J128" s="1">
        <v>1.9817129629629525E-4</v>
      </c>
      <c r="K128" s="1">
        <v>1.9173611111110954E-4</v>
      </c>
      <c r="L128" s="1">
        <v>0.11860167824074078</v>
      </c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3.0729166666663282E-5</v>
      </c>
      <c r="D129" s="1">
        <v>8.766203703703887E-5</v>
      </c>
      <c r="E129" s="1">
        <v>9.9259259259257271E-5</v>
      </c>
      <c r="F129" s="1">
        <v>2.1593750000000259E-4</v>
      </c>
      <c r="G129" s="1">
        <v>2.1752314814814377E-4</v>
      </c>
      <c r="H129" s="1">
        <v>2.2178240740741012E-4</v>
      </c>
      <c r="I129" s="1">
        <v>2.4524305555555584E-4</v>
      </c>
      <c r="J129" s="1">
        <v>2.2361111111110846E-4</v>
      </c>
      <c r="K129" s="1">
        <v>4.0690972222221997E-4</v>
      </c>
      <c r="L129" s="1">
        <v>0.12484781250000004</v>
      </c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2.5520833333330523E-5</v>
      </c>
      <c r="D130" s="1">
        <v>8.9745370370371974E-5</v>
      </c>
      <c r="E130" s="1">
        <v>9.8321759259258068E-5</v>
      </c>
      <c r="F130" s="1">
        <v>2.3237268518518789E-4</v>
      </c>
      <c r="G130" s="1">
        <v>2.3421296296296037E-4</v>
      </c>
      <c r="H130" s="1">
        <v>2.3870370370370625E-4</v>
      </c>
      <c r="I130" s="1">
        <v>2.5121527777777902E-4</v>
      </c>
      <c r="J130" s="1">
        <v>2.3631944444444178E-4</v>
      </c>
      <c r="K130" s="1">
        <v>4.1651620370370193E-4</v>
      </c>
      <c r="L130" s="1">
        <v>0.13109018518518523</v>
      </c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2.0289351851849463E-5</v>
      </c>
      <c r="D131" s="1">
        <v>9.1203703703704453E-5</v>
      </c>
      <c r="E131" s="1">
        <v>9.8761574074072295E-5</v>
      </c>
      <c r="F131" s="1">
        <v>2.4571759259259598E-4</v>
      </c>
      <c r="G131" s="1">
        <v>2.4846064814814522E-4</v>
      </c>
      <c r="H131" s="1">
        <v>2.51712962962964E-4</v>
      </c>
      <c r="I131" s="1">
        <v>2.5575231481481456E-4</v>
      </c>
      <c r="J131" s="1">
        <v>2.5032407407407295E-4</v>
      </c>
      <c r="K131" s="1">
        <v>4.2172453703703469E-4</v>
      </c>
      <c r="L131" s="1">
        <v>0.13733238425925931</v>
      </c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2.1284722222219415E-5</v>
      </c>
      <c r="D132" s="1">
        <v>9.2719907407407681E-5</v>
      </c>
      <c r="E132" s="1">
        <v>1.0193287037036855E-4</v>
      </c>
      <c r="F132" s="1">
        <v>2.6094907407407664E-4</v>
      </c>
      <c r="G132" s="1">
        <v>2.61203703703701E-4</v>
      </c>
      <c r="H132" s="1">
        <v>2.6512731481481699E-4</v>
      </c>
      <c r="I132" s="1">
        <v>2.6859953703703768E-4</v>
      </c>
      <c r="J132" s="1">
        <v>2.6254629629629544E-4</v>
      </c>
      <c r="K132" s="1">
        <v>4.3135416666666496E-4</v>
      </c>
      <c r="L132" s="1">
        <v>0.14357788194444449</v>
      </c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1.9791666666664487E-5</v>
      </c>
      <c r="D133" s="1">
        <v>9.421296296296261E-5</v>
      </c>
      <c r="E133" s="1">
        <v>1.0640046296296266E-4</v>
      </c>
      <c r="F133" s="1">
        <v>2.8339120370370757E-4</v>
      </c>
      <c r="G133" s="1">
        <v>2.8813657407407087E-4</v>
      </c>
      <c r="H133" s="1">
        <v>2.9306712962963097E-4</v>
      </c>
      <c r="I133" s="1">
        <v>2.9481481481481719E-4</v>
      </c>
      <c r="J133" s="1">
        <v>2.8454861111111215E-4</v>
      </c>
      <c r="K133" s="1">
        <v>4.3887731481481382E-4</v>
      </c>
      <c r="L133" s="1">
        <v>0.14982339120370375</v>
      </c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1.800925925925928E-5</v>
      </c>
      <c r="D134" s="1">
        <v>9.7893518518517991E-5</v>
      </c>
      <c r="E134" s="1">
        <v>1.0913194444444468E-4</v>
      </c>
      <c r="F134" s="1">
        <v>2.9746527777778364E-4</v>
      </c>
      <c r="G134" s="1">
        <v>3.0133101851851501E-4</v>
      </c>
      <c r="H134" s="1">
        <v>3.0339120370370676E-4</v>
      </c>
      <c r="I134" s="1">
        <v>3.1032407407407744E-4</v>
      </c>
      <c r="J134" s="1">
        <v>2.9844907407407598E-4</v>
      </c>
      <c r="K134" s="1">
        <v>4.5640046296296227E-4</v>
      </c>
      <c r="L134" s="1">
        <v>0.15606787037037043</v>
      </c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1.8981481481484402E-5</v>
      </c>
      <c r="D135" s="1">
        <v>9.9768518518519866E-5</v>
      </c>
      <c r="E135" s="1">
        <v>1.1466435185185364E-4</v>
      </c>
      <c r="F135" s="1">
        <v>3.1827546296296985E-4</v>
      </c>
      <c r="G135" s="1">
        <v>3.2115740740740542E-4</v>
      </c>
      <c r="H135" s="1">
        <v>3.2391203703704269E-4</v>
      </c>
      <c r="I135" s="1">
        <v>3.2521990740741122E-4</v>
      </c>
      <c r="J135" s="1">
        <v>3.1834490740741128E-4</v>
      </c>
      <c r="K135" s="1">
        <v>4.7319444444444622E-4</v>
      </c>
      <c r="L135" s="1">
        <v>0.16231185185185193</v>
      </c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1.9722222222226526E-5</v>
      </c>
      <c r="D136" s="1">
        <v>1.0500000000000093E-4</v>
      </c>
      <c r="E136" s="1">
        <v>1.1680555555555749E-4</v>
      </c>
      <c r="F136" s="1">
        <v>3.3652777777778281E-4</v>
      </c>
      <c r="G136" s="1">
        <v>3.3880787037036952E-4</v>
      </c>
      <c r="H136" s="1">
        <v>3.4384259259259697E-4</v>
      </c>
      <c r="I136" s="1">
        <v>3.4741898148148501E-4</v>
      </c>
      <c r="J136" s="1">
        <v>4.309606481481508E-4</v>
      </c>
      <c r="K136" s="1">
        <v>4.8956018518518662E-4</v>
      </c>
      <c r="L136" s="1">
        <v>0.16855402777777784</v>
      </c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AU106 A106:A149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AAAA5-6A8D-4359-834B-B7DB625AB912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Fernando Mota</v>
      </c>
      <c r="J1" s="7" t="str">
        <f>K52</f>
        <v>Lucca Veloso</v>
      </c>
      <c r="K1" s="7" t="str">
        <f>L52</f>
        <v>Eduardo Henrique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3.5964891975314184E-5</v>
      </c>
      <c r="J2" s="12">
        <f>AVERAGE(K53:K97)</f>
        <v>3.6930941358029119E-5</v>
      </c>
      <c r="K2" s="12">
        <f>AVERAGE(L53:L97)</f>
        <v>8.3523148148151603E-5</v>
      </c>
    </row>
    <row r="3" spans="1:13" x14ac:dyDescent="0.25">
      <c r="A3" s="9">
        <v>1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5.01388888888947E-5</v>
      </c>
      <c r="J3" s="12">
        <f>LARGE(K53:K97,2)</f>
        <v>5.1689814814820378E-5</v>
      </c>
      <c r="K3" s="12">
        <f>LARGE(L53:L97,2)</f>
        <v>1.4292824074074728E-4</v>
      </c>
      <c r="L3" s="12">
        <f>LARGE(I3:K3,1)</f>
        <v>1.4292824074074728E-4</v>
      </c>
      <c r="M3" s="14">
        <f>L3</f>
        <v>1.4292824074074728E-4</v>
      </c>
    </row>
    <row r="4" spans="1:13" x14ac:dyDescent="0.25">
      <c r="A4" s="9">
        <v>2</v>
      </c>
      <c r="B4" s="13" t="s">
        <v>10</v>
      </c>
      <c r="C4" s="11"/>
      <c r="D4" s="11"/>
      <c r="E4" s="11"/>
      <c r="F4" s="11"/>
      <c r="G4" s="11"/>
      <c r="H4" s="6" t="s">
        <v>5</v>
      </c>
      <c r="I4" s="12">
        <f>SMALL(J53:J97,1)</f>
        <v>2.4652777777837368E-6</v>
      </c>
      <c r="J4" s="12">
        <f>SMALL(K53:K97,1)</f>
        <v>7.8819444444490263E-6</v>
      </c>
      <c r="K4" s="12">
        <f>SMALL(L53:L97,1)</f>
        <v>1.4872685185189811E-5</v>
      </c>
      <c r="L4" s="12">
        <f>SMALL(I4:K4,1)</f>
        <v>2.4652777777837368E-6</v>
      </c>
      <c r="M4" s="14">
        <f>L4</f>
        <v>2.4652777777837368E-6</v>
      </c>
    </row>
    <row r="5" spans="1:13" x14ac:dyDescent="0.25">
      <c r="A5" s="9">
        <v>3</v>
      </c>
      <c r="B5" s="13" t="s">
        <v>18</v>
      </c>
      <c r="C5" s="11"/>
      <c r="D5" s="11"/>
      <c r="E5" s="11"/>
      <c r="F5" s="11"/>
      <c r="G5" s="11"/>
      <c r="H5" s="15" t="s">
        <v>6</v>
      </c>
      <c r="I5" s="12">
        <f>_xlfn.STDEV.S(J53:J97)</f>
        <v>1.1894709237787069E-5</v>
      </c>
      <c r="J5" s="12">
        <f>_xlfn.STDEV.S(K53:K97)</f>
        <v>1.1098645810177372E-5</v>
      </c>
      <c r="K5" s="12">
        <f>_xlfn.STDEV.S(L53:L97)</f>
        <v>4.3333544888845802E-5</v>
      </c>
    </row>
    <row r="6" spans="1:13" x14ac:dyDescent="0.25">
      <c r="A6" s="9"/>
      <c r="B6" s="13" t="s">
        <v>19</v>
      </c>
      <c r="C6" s="11"/>
      <c r="D6" s="11"/>
      <c r="E6" s="11"/>
      <c r="F6" s="11"/>
      <c r="G6" s="11"/>
      <c r="H6" s="6" t="s">
        <v>7</v>
      </c>
      <c r="I6" s="12">
        <f>SUM(J53:J97,1)</f>
        <v>1.0010789467592593</v>
      </c>
      <c r="J6" s="12">
        <f>SUM(K53:K97,1)</f>
        <v>1.0011079282407409</v>
      </c>
      <c r="K6" s="12">
        <f>SUM(L53:L97,1)</f>
        <v>1.0025056944444446</v>
      </c>
    </row>
    <row r="7" spans="1:13" x14ac:dyDescent="0.25">
      <c r="A7" s="9"/>
      <c r="B7" s="13" t="s">
        <v>27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30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17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31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2.4652777777837368E-6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1.4292824074074728E-4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8'!$B$106:$AT$106,0)</f>
        <v>2</v>
      </c>
      <c r="K50" s="18">
        <f>MATCH(K52,'ETAPA 8'!$B$106:$AT$106,0)</f>
        <v>3</v>
      </c>
      <c r="L50" s="18">
        <f>MATCH(L52,'ETAPA 8'!$B$106:$AT$106,0)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8'!$B$107:$B$147)</f>
        <v>30</v>
      </c>
      <c r="K51" s="24">
        <f>COUNTA('ETAPA 8'!$B$107:$B$147)</f>
        <v>30</v>
      </c>
      <c r="L51" s="24">
        <f>COUNTA('ETAPA 8'!$B$107:$B$147)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Fernando Mota</v>
      </c>
      <c r="K52" s="25" t="str">
        <f>VLOOKUP(2,$A$2:$B$47,2,FALSE)</f>
        <v>Lucca Veloso</v>
      </c>
      <c r="L52" s="25" t="str">
        <f>VLOOKUP(3,$A$2:$B$47,2,FALSE)</f>
        <v>Eduardo Henrique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8'!$B$106:$AT$171,$I53+1,J$50)=0,"",INDEX('ETAPA 8'!$B$106:$AT$171,$I53+1,J$50))</f>
        <v>2.4652777777837368E-6</v>
      </c>
      <c r="K53" s="27" cm="1">
        <f t="array" ref="K53">IF(INDEX('ETAPA 8'!$B$106:$AT$171,$I53+1,K$50)=0,"",INDEX('ETAPA 8'!$B$106:$AT$171,$I53+1,K$50))</f>
        <v>7.8819444444490263E-6</v>
      </c>
      <c r="L53" s="27" cm="1">
        <f t="array" ref="L53">IF(INDEX('ETAPA 8'!$B$106:$AT$171,$I53+1,L$50)=0,"",INDEX('ETAPA 8'!$B$106:$AT$171,$I53+1,L$50))</f>
        <v>1.4872685185189811E-5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8'!$B$106:$AT$171,$I54+1,J$50)=0,"",INDEX('ETAPA 8'!$B$106:$AT$171,$I54+1,J$50))</f>
        <v>1.2662037037043227E-5</v>
      </c>
      <c r="K54" s="27" cm="1">
        <f t="array" ref="K54">IF(INDEX('ETAPA 8'!$B$106:$AT$171,$I54+1,K$50)=0,"",INDEX('ETAPA 8'!$B$106:$AT$171,$I54+1,K$50))</f>
        <v>9.9652777777825639E-6</v>
      </c>
      <c r="L54" s="27" cm="1">
        <f t="array" ref="L54">IF(INDEX('ETAPA 8'!$B$106:$AT$171,$I54+1,L$50)=0,"",INDEX('ETAPA 8'!$B$106:$AT$171,$I54+1,L$50))</f>
        <v>1.8564814814819343E-5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8'!$B$106:$AT$171,$I55+1,J$50)=0,"",INDEX('ETAPA 8'!$B$106:$AT$171,$I55+1,J$50))</f>
        <v>1.6805555555561569E-5</v>
      </c>
      <c r="K55" s="27" cm="1">
        <f t="array" ref="K55">IF(INDEX('ETAPA 8'!$B$106:$AT$171,$I55+1,K$50)=0,"",INDEX('ETAPA 8'!$B$106:$AT$171,$I55+1,K$50))</f>
        <v>1.3738425925930494E-5</v>
      </c>
      <c r="L55" s="27" cm="1">
        <f t="array" ref="L55">IF(INDEX('ETAPA 8'!$B$106:$AT$171,$I55+1,L$50)=0,"",INDEX('ETAPA 8'!$B$106:$AT$171,$I55+1,L$50))</f>
        <v>1.9479166666671113E-5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8'!$B$106:$AT$171,$I56+1,J$50)=0,"",INDEX('ETAPA 8'!$B$106:$AT$171,$I56+1,J$50))</f>
        <v>2.2650462962969103E-5</v>
      </c>
      <c r="K56" s="27" cm="1">
        <f t="array" ref="K56">IF(INDEX('ETAPA 8'!$B$106:$AT$171,$I56+1,K$50)=0,"",INDEX('ETAPA 8'!$B$106:$AT$171,$I56+1,K$50))</f>
        <v>2.1284722222226788E-5</v>
      </c>
      <c r="L56" s="27" cm="1">
        <f t="array" ref="L56">IF(INDEX('ETAPA 8'!$B$106:$AT$171,$I56+1,L$50)=0,"",INDEX('ETAPA 8'!$B$106:$AT$171,$I56+1,L$50))</f>
        <v>2.6875000000004326E-5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8'!$B$106:$AT$171,$I57+1,J$50)=0,"",INDEX('ETAPA 8'!$B$106:$AT$171,$I57+1,J$50))</f>
        <v>2.1770833333339349E-5</v>
      </c>
      <c r="K57" s="27" cm="1">
        <f t="array" ref="K57">IF(INDEX('ETAPA 8'!$B$106:$AT$171,$I57+1,K$50)=0,"",INDEX('ETAPA 8'!$B$106:$AT$171,$I57+1,K$50))</f>
        <v>3.5173611111116027E-5</v>
      </c>
      <c r="L57" s="27" cm="1">
        <f t="array" ref="L57">IF(INDEX('ETAPA 8'!$B$106:$AT$171,$I57+1,L$50)=0,"",INDEX('ETAPA 8'!$B$106:$AT$171,$I57+1,L$50))</f>
        <v>2.7835648148152696E-5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8'!$B$106:$AT$171,$I58+1,J$50)=0,"",INDEX('ETAPA 8'!$B$106:$AT$171,$I58+1,J$50))</f>
        <v>2.0150462962968338E-5</v>
      </c>
      <c r="K58" s="27" cm="1">
        <f t="array" ref="K58">IF(INDEX('ETAPA 8'!$B$106:$AT$171,$I58+1,K$50)=0,"",INDEX('ETAPA 8'!$B$106:$AT$171,$I58+1,K$50))</f>
        <v>2.7685185185188747E-5</v>
      </c>
      <c r="L58" s="27" cm="1">
        <f t="array" ref="L58">IF(INDEX('ETAPA 8'!$B$106:$AT$171,$I58+1,L$50)=0,"",INDEX('ETAPA 8'!$B$106:$AT$171,$I58+1,L$50))</f>
        <v>2.605324074074402E-5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8'!$B$106:$AT$171,$I59+1,J$50)=0,"",INDEX('ETAPA 8'!$B$106:$AT$171,$I59+1,J$50))</f>
        <v>3.7731481481486674E-5</v>
      </c>
      <c r="K59" s="27" cm="1">
        <f t="array" ref="K59">IF(INDEX('ETAPA 8'!$B$106:$AT$171,$I59+1,K$50)=0,"",INDEX('ETAPA 8'!$B$106:$AT$171,$I59+1,K$50))</f>
        <v>3.3576388888892014E-5</v>
      </c>
      <c r="L59" s="27" cm="1">
        <f t="array" ref="L59">IF(INDEX('ETAPA 8'!$B$106:$AT$171,$I59+1,L$50)=0,"",INDEX('ETAPA 8'!$B$106:$AT$171,$I59+1,L$50))</f>
        <v>4.1481481481484353E-5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8'!$B$106:$AT$171,$I60+1,J$50)=0,"",INDEX('ETAPA 8'!$B$106:$AT$171,$I60+1,J$50))</f>
        <v>3.6875000000004786E-5</v>
      </c>
      <c r="K60" s="27" cm="1">
        <f t="array" ref="K60">IF(INDEX('ETAPA 8'!$B$106:$AT$171,$I60+1,K$50)=0,"",INDEX('ETAPA 8'!$B$106:$AT$171,$I60+1,K$50))</f>
        <v>3.9479166666669431E-5</v>
      </c>
      <c r="L60" s="27" cm="1">
        <f t="array" ref="L60">IF(INDEX('ETAPA 8'!$B$106:$AT$171,$I60+1,L$50)=0,"",INDEX('ETAPA 8'!$B$106:$AT$171,$I60+1,L$50))</f>
        <v>4.7164351851854656E-5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8'!$B$106:$AT$171,$I61+1,J$50)=0,"",INDEX('ETAPA 8'!$B$106:$AT$171,$I61+1,J$50))</f>
        <v>3.46643518518569E-5</v>
      </c>
      <c r="K61" s="27" cm="1">
        <f t="array" ref="K61">IF(INDEX('ETAPA 8'!$B$106:$AT$171,$I61+1,K$50)=0,"",INDEX('ETAPA 8'!$B$106:$AT$171,$I61+1,K$50))</f>
        <v>3.577546296296575E-5</v>
      </c>
      <c r="L61" s="27" cm="1">
        <f t="array" ref="L61">IF(INDEX('ETAPA 8'!$B$106:$AT$171,$I61+1,L$50)=0,"",INDEX('ETAPA 8'!$B$106:$AT$171,$I61+1,L$50))</f>
        <v>5.0428240740744111E-5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8'!$B$106:$AT$171,$I62+1,J$50)=0,"",INDEX('ETAPA 8'!$B$106:$AT$171,$I62+1,J$50))</f>
        <v>3.4803240740745832E-5</v>
      </c>
      <c r="K62" s="27" cm="1">
        <f t="array" ref="K62">IF(INDEX('ETAPA 8'!$B$106:$AT$171,$I62+1,K$50)=0,"",INDEX('ETAPA 8'!$B$106:$AT$171,$I62+1,K$50))</f>
        <v>3.7303240740743128E-5</v>
      </c>
      <c r="L62" s="27" cm="1">
        <f t="array" ref="L62">IF(INDEX('ETAPA 8'!$B$106:$AT$171,$I62+1,L$50)=0,"",INDEX('ETAPA 8'!$B$106:$AT$171,$I62+1,L$50))</f>
        <v>5.7268518518521598E-5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8'!$B$106:$AT$171,$I63+1,J$50)=0,"",INDEX('ETAPA 8'!$B$106:$AT$171,$I63+1,J$50))</f>
        <v>3.7731481481486674E-5</v>
      </c>
      <c r="K63" s="27" cm="1">
        <f t="array" ref="K63">IF(INDEX('ETAPA 8'!$B$106:$AT$171,$I63+1,K$50)=0,"",INDEX('ETAPA 8'!$B$106:$AT$171,$I63+1,K$50))</f>
        <v>3.9085648148150069E-5</v>
      </c>
      <c r="L63" s="27" cm="1">
        <f t="array" ref="L63">IF(INDEX('ETAPA 8'!$B$106:$AT$171,$I63+1,L$50)=0,"",INDEX('ETAPA 8'!$B$106:$AT$171,$I63+1,L$50))</f>
        <v>6.4027777777780036E-5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8'!$B$106:$AT$171,$I64+1,J$50)=0,"",INDEX('ETAPA 8'!$B$106:$AT$171,$I64+1,J$50))</f>
        <v>3.2337962962968383E-5</v>
      </c>
      <c r="K64" s="27" cm="1">
        <f t="array" ref="K64">IF(INDEX('ETAPA 8'!$B$106:$AT$171,$I64+1,K$50)=0,"",INDEX('ETAPA 8'!$B$106:$AT$171,$I64+1,K$50))</f>
        <v>3.5266203703705756E-5</v>
      </c>
      <c r="L64" s="27" cm="1">
        <f t="array" ref="L64">IF(INDEX('ETAPA 8'!$B$106:$AT$171,$I64+1,L$50)=0,"",INDEX('ETAPA 8'!$B$106:$AT$171,$I64+1,L$50))</f>
        <v>6.5520833333335832E-5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8'!$B$106:$AT$171,$I65+1,J$50)=0,"",INDEX('ETAPA 8'!$B$106:$AT$171,$I65+1,J$50))</f>
        <v>3.1909722222228307E-5</v>
      </c>
      <c r="K65" s="27" cm="1">
        <f t="array" ref="K65">IF(INDEX('ETAPA 8'!$B$106:$AT$171,$I65+1,K$50)=0,"",INDEX('ETAPA 8'!$B$106:$AT$171,$I65+1,K$50))</f>
        <v>3.6342592592594758E-5</v>
      </c>
      <c r="L65" s="27" cm="1">
        <f t="array" ref="L65">IF(INDEX('ETAPA 8'!$B$106:$AT$171,$I65+1,L$50)=0,"",INDEX('ETAPA 8'!$B$106:$AT$171,$I65+1,L$50))</f>
        <v>6.9710648148152074E-5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8'!$B$106:$AT$171,$I66+1,J$50)=0,"",INDEX('ETAPA 8'!$B$106:$AT$171,$I66+1,J$50))</f>
        <v>3.3703703703709398E-5</v>
      </c>
      <c r="K66" s="27" cm="1">
        <f t="array" ref="K66">IF(INDEX('ETAPA 8'!$B$106:$AT$171,$I66+1,K$50)=0,"",INDEX('ETAPA 8'!$B$106:$AT$171,$I66+1,K$50))</f>
        <v>3.5925925925928831E-5</v>
      </c>
      <c r="L66" s="27" cm="1">
        <f t="array" ref="L66">IF(INDEX('ETAPA 8'!$B$106:$AT$171,$I66+1,L$50)=0,"",INDEX('ETAPA 8'!$B$106:$AT$171,$I66+1,L$50))</f>
        <v>7.7615740740744413E-5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8'!$B$106:$AT$171,$I67+1,J$50)=0,"",INDEX('ETAPA 8'!$B$106:$AT$171,$I67+1,J$50))</f>
        <v>3.4062500000004575E-5</v>
      </c>
      <c r="K67" s="27" cm="1">
        <f t="array" ref="K67">IF(INDEX('ETAPA 8'!$B$106:$AT$171,$I67+1,K$50)=0,"",INDEX('ETAPA 8'!$B$106:$AT$171,$I67+1,K$50))</f>
        <v>3.6145833333335944E-5</v>
      </c>
      <c r="L67" s="27" cm="1">
        <f t="array" ref="L67">IF(INDEX('ETAPA 8'!$B$106:$AT$171,$I67+1,L$50)=0,"",INDEX('ETAPA 8'!$B$106:$AT$171,$I67+1,L$50))</f>
        <v>8.2766203703706423E-5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8'!$B$106:$AT$171,$I68+1,J$50)=0,"",INDEX('ETAPA 8'!$B$106:$AT$171,$I68+1,J$50))</f>
        <v>3.7164351851857666E-5</v>
      </c>
      <c r="K68" s="27" cm="1">
        <f t="array" ref="K68">IF(INDEX('ETAPA 8'!$B$106:$AT$171,$I68+1,K$50)=0,"",INDEX('ETAPA 8'!$B$106:$AT$171,$I68+1,K$50))</f>
        <v>3.9259259259263185E-5</v>
      </c>
      <c r="L68" s="27" cm="1">
        <f t="array" ref="L68">IF(INDEX('ETAPA 8'!$B$106:$AT$171,$I68+1,L$50)=0,"",INDEX('ETAPA 8'!$B$106:$AT$171,$I68+1,L$50))</f>
        <v>9.0243055555558685E-5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8'!$B$106:$AT$171,$I69+1,J$50)=0,"",INDEX('ETAPA 8'!$B$106:$AT$171,$I69+1,J$50))</f>
        <v>3.9166666666671721E-5</v>
      </c>
      <c r="K69" s="27" cm="1">
        <f t="array" ref="K69">IF(INDEX('ETAPA 8'!$B$106:$AT$171,$I69+1,K$50)=0,"",INDEX('ETAPA 8'!$B$106:$AT$171,$I69+1,K$50))</f>
        <v>4.0879629629633762E-5</v>
      </c>
      <c r="L69" s="27" cm="1">
        <f t="array" ref="L69">IF(INDEX('ETAPA 8'!$B$106:$AT$171,$I69+1,L$50)=0,"",INDEX('ETAPA 8'!$B$106:$AT$171,$I69+1,L$50))</f>
        <v>9.5532407407410494E-5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8'!$B$106:$AT$171,$I70+1,J$50)=0,"",INDEX('ETAPA 8'!$B$106:$AT$171,$I70+1,J$50))</f>
        <v>3.8368055555560582E-5</v>
      </c>
      <c r="K70" s="27" cm="1">
        <f t="array" ref="K70">IF(INDEX('ETAPA 8'!$B$106:$AT$171,$I70+1,K$50)=0,"",INDEX('ETAPA 8'!$B$106:$AT$171,$I70+1,K$50))</f>
        <v>3.9675925925930847E-5</v>
      </c>
      <c r="L70" s="27" cm="1">
        <f t="array" ref="L70">IF(INDEX('ETAPA 8'!$B$106:$AT$171,$I70+1,L$50)=0,"",INDEX('ETAPA 8'!$B$106:$AT$171,$I70+1,L$50))</f>
        <v>9.9548611111114488E-5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8'!$B$106:$AT$171,$I71+1,J$50)=0,"",INDEX('ETAPA 8'!$B$106:$AT$171,$I71+1,J$50))</f>
        <v>4.4490740740745979E-5</v>
      </c>
      <c r="K71" s="27" cm="1">
        <f t="array" ref="K71">IF(INDEX('ETAPA 8'!$B$106:$AT$171,$I71+1,K$50)=0,"",INDEX('ETAPA 8'!$B$106:$AT$171,$I71+1,K$50))</f>
        <v>4.2500000000006075E-5</v>
      </c>
      <c r="L71" s="27" cm="1">
        <f t="array" ref="L71">IF(INDEX('ETAPA 8'!$B$106:$AT$171,$I71+1,L$50)=0,"",INDEX('ETAPA 8'!$B$106:$AT$171,$I71+1,L$50))</f>
        <v>1.0331018518518892E-4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8'!$B$106:$AT$171,$I72+1,J$50)=0,"",INDEX('ETAPA 8'!$B$106:$AT$171,$I72+1,J$50))</f>
        <v>4.5740740740745495E-5</v>
      </c>
      <c r="K72" s="27" cm="1">
        <f t="array" ref="K72">IF(INDEX('ETAPA 8'!$B$106:$AT$171,$I72+1,K$50)=0,"",INDEX('ETAPA 8'!$B$106:$AT$171,$I72+1,K$50))</f>
        <v>4.0775462962968148E-5</v>
      </c>
      <c r="L72" s="27" cm="1">
        <f t="array" ref="L72">IF(INDEX('ETAPA 8'!$B$106:$AT$171,$I72+1,L$50)=0,"",INDEX('ETAPA 8'!$B$106:$AT$171,$I72+1,L$50))</f>
        <v>1.0803240740741085E-4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8'!$B$106:$AT$171,$I73+1,J$50)=0,"",INDEX('ETAPA 8'!$B$106:$AT$171,$I73+1,J$50))</f>
        <v>4.17708333333381E-5</v>
      </c>
      <c r="K73" s="27" cm="1">
        <f t="array" ref="K73">IF(INDEX('ETAPA 8'!$B$106:$AT$171,$I73+1,K$50)=0,"",INDEX('ETAPA 8'!$B$106:$AT$171,$I73+1,K$50))</f>
        <v>4.0335648148153921E-5</v>
      </c>
      <c r="L73" s="27" cm="1">
        <f t="array" ref="L73">IF(INDEX('ETAPA 8'!$B$106:$AT$171,$I73+1,L$50)=0,"",INDEX('ETAPA 8'!$B$106:$AT$171,$I73+1,L$50))</f>
        <v>1.1145833333333667E-4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8'!$B$106:$AT$171,$I74+1,J$50)=0,"",INDEX('ETAPA 8'!$B$106:$AT$171,$I74+1,J$50))</f>
        <v>4.2395833333338726E-5</v>
      </c>
      <c r="K74" s="27" cm="1">
        <f t="array" ref="K74">IF(INDEX('ETAPA 8'!$B$106:$AT$171,$I74+1,K$50)=0,"",INDEX('ETAPA 8'!$B$106:$AT$171,$I74+1,K$50))</f>
        <v>4.3576388888895076E-5</v>
      </c>
      <c r="L74" s="27" cm="1">
        <f t="array" ref="L74">IF(INDEX('ETAPA 8'!$B$106:$AT$171,$I74+1,L$50)=0,"",INDEX('ETAPA 8'!$B$106:$AT$171,$I74+1,L$50))</f>
        <v>1.1762731481481867E-4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8'!$B$106:$AT$171,$I75+1,J$50)=0,"",INDEX('ETAPA 8'!$B$106:$AT$171,$I75+1,J$50))</f>
        <v>5.01388888888947E-5</v>
      </c>
      <c r="K75" s="27" cm="1">
        <f t="array" ref="K75">IF(INDEX('ETAPA 8'!$B$106:$AT$171,$I75+1,K$50)=0,"",INDEX('ETAPA 8'!$B$106:$AT$171,$I75+1,K$50))</f>
        <v>5.1689814814820378E-5</v>
      </c>
      <c r="L75" s="27" cm="1">
        <f t="array" ref="L75">IF(INDEX('ETAPA 8'!$B$106:$AT$171,$I75+1,L$50)=0,"",INDEX('ETAPA 8'!$B$106:$AT$171,$I75+1,L$50))</f>
        <v>1.2552083333333686E-4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8'!$B$106:$AT$171,$I76+1,J$50)=0,"",INDEX('ETAPA 8'!$B$106:$AT$171,$I76+1,J$50))</f>
        <v>4.9016203703709099E-5</v>
      </c>
      <c r="K76" s="27" cm="1">
        <f t="array" ref="K76">IF(INDEX('ETAPA 8'!$B$106:$AT$171,$I76+1,K$50)=0,"",INDEX('ETAPA 8'!$B$106:$AT$171,$I76+1,K$50))</f>
        <v>5.3622685185189534E-5</v>
      </c>
      <c r="L76" s="27" cm="1">
        <f t="array" ref="L76">IF(INDEX('ETAPA 8'!$B$106:$AT$171,$I76+1,L$50)=0,"",INDEX('ETAPA 8'!$B$106:$AT$171,$I76+1,L$50))</f>
        <v>1.2825231481481542E-4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8'!$B$106:$AT$171,$I77+1,J$50)=0,"",INDEX('ETAPA 8'!$B$106:$AT$171,$I77+1,J$50))</f>
        <v>4.5231481481486369E-5</v>
      </c>
      <c r="K77" s="27" cm="1">
        <f t="array" ref="K77">IF(INDEX('ETAPA 8'!$B$106:$AT$171,$I77+1,K$50)=0,"",INDEX('ETAPA 8'!$B$106:$AT$171,$I77+1,K$50))</f>
        <v>4.6446759259265169E-5</v>
      </c>
      <c r="L77" s="27" cm="1">
        <f t="array" ref="L77">IF(INDEX('ETAPA 8'!$B$106:$AT$171,$I77+1,L$50)=0,"",INDEX('ETAPA 8'!$B$106:$AT$171,$I77+1,L$50))</f>
        <v>1.308796296296301E-4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8'!$B$106:$AT$171,$I78+1,J$50)=0,"",INDEX('ETAPA 8'!$B$106:$AT$171,$I78+1,J$50))</f>
        <v>4.7048611111117494E-5</v>
      </c>
      <c r="K78" s="27" cm="1">
        <f t="array" ref="K78">IF(INDEX('ETAPA 8'!$B$106:$AT$171,$I78+1,K$50)=0,"",INDEX('ETAPA 8'!$B$106:$AT$171,$I78+1,K$50))</f>
        <v>4.6064814814821692E-5</v>
      </c>
      <c r="L78" s="27" cm="1">
        <f t="array" ref="L78">IF(INDEX('ETAPA 8'!$B$106:$AT$171,$I78+1,L$50)=0,"",INDEX('ETAPA 8'!$B$106:$AT$171,$I78+1,L$50))</f>
        <v>1.3697916666666893E-4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8'!$B$106:$AT$171,$I79+1,J$50)=0,"",INDEX('ETAPA 8'!$B$106:$AT$171,$I79+1,J$50))</f>
        <v>5.3009259259266528E-5</v>
      </c>
      <c r="K79" s="27" cm="1">
        <f t="array" ref="K79">IF(INDEX('ETAPA 8'!$B$106:$AT$171,$I79+1,K$50)=0,"",INDEX('ETAPA 8'!$B$106:$AT$171,$I79+1,K$50))</f>
        <v>4.8472222222227523E-5</v>
      </c>
      <c r="L79" s="27" cm="1">
        <f t="array" ref="L79">IF(INDEX('ETAPA 8'!$B$106:$AT$171,$I79+1,L$50)=0,"",INDEX('ETAPA 8'!$B$106:$AT$171,$I79+1,L$50))</f>
        <v>1.4233796296296564E-4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8'!$B$106:$AT$171,$I80+1,J$50)=0,"",INDEX('ETAPA 8'!$B$106:$AT$171,$I80+1,J$50))</f>
        <v>4.6562500000006668E-5</v>
      </c>
      <c r="K80" s="27" cm="1">
        <f t="array" ref="K80">IF(INDEX('ETAPA 8'!$B$106:$AT$171,$I80+1,K$50)=0,"",INDEX('ETAPA 8'!$B$106:$AT$171,$I80+1,K$50))</f>
        <v>4.3125000000004965E-5</v>
      </c>
      <c r="L80" s="27" cm="1">
        <f t="array" ref="L80">IF(INDEX('ETAPA 8'!$B$106:$AT$171,$I80+1,L$50)=0,"",INDEX('ETAPA 8'!$B$106:$AT$171,$I80+1,L$50))</f>
        <v>1.4042824074074478E-4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8'!$B$106:$AT$171,$I81+1,J$50)=0,"",INDEX('ETAPA 8'!$B$106:$AT$171,$I81+1,J$50))</f>
        <v>4.1782407407413985E-5</v>
      </c>
      <c r="K81" s="27" cm="1">
        <f t="array" ref="K81">IF(INDEX('ETAPA 8'!$B$106:$AT$171,$I81+1,K$50)=0,"",INDEX('ETAPA 8'!$B$106:$AT$171,$I81+1,K$50))</f>
        <v>3.8715277777785079E-5</v>
      </c>
      <c r="L81" s="27" cm="1">
        <f t="array" ref="L81">IF(INDEX('ETAPA 8'!$B$106:$AT$171,$I81+1,L$50)=0,"",INDEX('ETAPA 8'!$B$106:$AT$171,$I81+1,L$50))</f>
        <v>1.4292824074074728E-4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8'!$B$106:$AT$171,$I82+1,J$50)=0,"",INDEX('ETAPA 8'!$B$106:$AT$171,$I82+1,J$50))</f>
        <v>4.6736111111115447E-5</v>
      </c>
      <c r="K82" s="27" cm="1">
        <f t="array" ref="K82">IF(INDEX('ETAPA 8'!$B$106:$AT$171,$I82+1,K$50)=0,"",INDEX('ETAPA 8'!$B$106:$AT$171,$I82+1,K$50))</f>
        <v>4.8159722222228946E-5</v>
      </c>
      <c r="L82" s="27" cm="1">
        <f t="array" ref="L82">IF(INDEX('ETAPA 8'!$B$106:$AT$171,$I82+1,L$50)=0,"",INDEX('ETAPA 8'!$B$106:$AT$171,$I82+1,L$50))</f>
        <v>1.4295138888889558E-4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8'!$B$106:$AT$171,$I83+1,J$50)=0,"",INDEX('ETAPA 8'!$B$106:$AT$171,$I83+1,J$50))</f>
        <v/>
      </c>
      <c r="K83" s="27" t="str" cm="1">
        <f t="array" ref="K83">IF(INDEX('ETAPA 8'!$B$106:$AT$171,$I83+1,K$50)=0,"",INDEX('ETAPA 8'!$B$106:$AT$171,$I83+1,K$50))</f>
        <v/>
      </c>
      <c r="L83" s="27" t="str" cm="1">
        <f t="array" ref="L83">IF(INDEX('ETAPA 8'!$B$106:$AT$171,$I83+1,L$50)=0,"",INDEX('ETAPA 8'!$B$106:$AT$171,$I83+1,L$50))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8'!$B$106:$AT$171,$I84+1,J$50)=0,"",INDEX('ETAPA 8'!$B$106:$AT$171,$I84+1,J$50))</f>
        <v/>
      </c>
      <c r="K84" s="27" t="str" cm="1">
        <f t="array" ref="K84">IF(INDEX('ETAPA 8'!$B$106:$AT$171,$I84+1,K$50)=0,"",INDEX('ETAPA 8'!$B$106:$AT$171,$I84+1,K$50))</f>
        <v/>
      </c>
      <c r="L84" s="27" t="str" cm="1">
        <f t="array" ref="L84">IF(INDEX('ETAPA 8'!$B$106:$AT$171,$I84+1,L$50)=0,"",INDEX('ETAPA 8'!$B$106:$AT$171,$I84+1,L$50))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8'!$B$106:$AT$171,$I85+1,J$50)=0,"",INDEX('ETAPA 8'!$B$106:$AT$171,$I85+1,J$50))</f>
        <v/>
      </c>
      <c r="K85" s="27" t="str" cm="1">
        <f t="array" ref="K85">IF(INDEX('ETAPA 8'!$B$106:$AT$171,$I85+1,K$50)=0,"",INDEX('ETAPA 8'!$B$106:$AT$171,$I85+1,K$50))</f>
        <v/>
      </c>
      <c r="L85" s="27" t="str" cm="1">
        <f t="array" ref="L85">IF(INDEX('ETAPA 8'!$B$106:$AT$171,$I85+1,L$50)=0,"",INDEX('ETAPA 8'!$B$106:$AT$171,$I85+1,L$50))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8'!$B$106:$AT$171,$I86+1,J$50)=0,"",INDEX('ETAPA 8'!$B$106:$AT$171,$I86+1,J$50))</f>
        <v/>
      </c>
      <c r="K86" s="27" t="str" cm="1">
        <f t="array" ref="K86">IF(INDEX('ETAPA 8'!$B$106:$AT$171,$I86+1,K$50)=0,"",INDEX('ETAPA 8'!$B$106:$AT$171,$I86+1,K$50))</f>
        <v/>
      </c>
      <c r="L86" s="27" t="str" cm="1">
        <f t="array" ref="L86">IF(INDEX('ETAPA 8'!$B$106:$AT$171,$I86+1,L$50)=0,"",INDEX('ETAPA 8'!$B$106:$AT$171,$I86+1,L$50))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8'!$B$106:$AT$171,$I87+1,J$50)=0,"",INDEX('ETAPA 8'!$B$106:$AT$171,$I87+1,J$50))</f>
        <v/>
      </c>
      <c r="K87" s="27" t="str" cm="1">
        <f t="array" ref="K87">IF(INDEX('ETAPA 8'!$B$106:$AT$171,$I87+1,K$50)=0,"",INDEX('ETAPA 8'!$B$106:$AT$171,$I87+1,K$50))</f>
        <v/>
      </c>
      <c r="L87" s="27" t="str" cm="1">
        <f t="array" ref="L87">IF(INDEX('ETAPA 8'!$B$106:$AT$171,$I87+1,L$50)=0,"",INDEX('ETAPA 8'!$B$106:$AT$171,$I87+1,L$50))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8'!$B$106:$AT$171,$I88+1,J$50)=0,"",INDEX('ETAPA 8'!$B$106:$AT$171,$I88+1,J$50))</f>
        <v/>
      </c>
      <c r="K88" s="27" t="str" cm="1">
        <f t="array" ref="K88">IF(INDEX('ETAPA 8'!$B$106:$AT$171,$I88+1,K$50)=0,"",INDEX('ETAPA 8'!$B$106:$AT$171,$I88+1,K$50))</f>
        <v/>
      </c>
      <c r="L88" s="27" t="str" cm="1">
        <f t="array" ref="L88">IF(INDEX('ETAPA 8'!$B$106:$AT$171,$I88+1,L$50)=0,"",INDEX('ETAPA 8'!$B$106:$AT$171,$I88+1,L$50))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8'!$B$106:$AT$171,$I89+1,J$50)=0,"",INDEX('ETAPA 8'!$B$106:$AT$171,$I89+1,J$50))</f>
        <v/>
      </c>
      <c r="K89" s="27" t="str" cm="1">
        <f t="array" ref="K89">IF(INDEX('ETAPA 8'!$B$106:$AT$171,$I89+1,K$50)=0,"",INDEX('ETAPA 8'!$B$106:$AT$171,$I89+1,K$50))</f>
        <v/>
      </c>
      <c r="L89" s="27" t="str" cm="1">
        <f t="array" ref="L89">IF(INDEX('ETAPA 8'!$B$106:$AT$171,$I89+1,L$50)=0,"",INDEX('ETAPA 8'!$B$106:$AT$171,$I89+1,L$50))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8'!$B$106:$AT$171,$I90+1,J$50)=0,"",INDEX('ETAPA 8'!$B$106:$AT$171,$I90+1,J$50))</f>
        <v/>
      </c>
      <c r="K90" s="27" t="str" cm="1">
        <f t="array" ref="K90">IF(INDEX('ETAPA 8'!$B$106:$AT$171,$I90+1,K$50)=0,"",INDEX('ETAPA 8'!$B$106:$AT$171,$I90+1,K$50))</f>
        <v/>
      </c>
      <c r="L90" s="27" t="str" cm="1">
        <f t="array" ref="L90">IF(INDEX('ETAPA 8'!$B$106:$AT$171,$I90+1,L$50)=0,"",INDEX('ETAPA 8'!$B$106:$AT$171,$I90+1,L$50))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8'!$B$106:$AT$171,$I91+1,J$50)=0,"",INDEX('ETAPA 8'!$B$106:$AT$171,$I91+1,J$50))</f>
        <v/>
      </c>
      <c r="K91" s="27" t="str" cm="1">
        <f t="array" ref="K91">IF(INDEX('ETAPA 8'!$B$106:$AT$171,$I91+1,K$50)=0,"",INDEX('ETAPA 8'!$B$106:$AT$171,$I91+1,K$50))</f>
        <v/>
      </c>
      <c r="L91" s="27" t="str" cm="1">
        <f t="array" ref="L91">IF(INDEX('ETAPA 8'!$B$106:$AT$171,$I91+1,L$50)=0,"",INDEX('ETAPA 8'!$B$106:$AT$171,$I91+1,L$50))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8'!$B$106:$AT$171,$I92+1,J$50)=0,"",INDEX('ETAPA 8'!$B$106:$AT$171,$I92+1,J$50))</f>
        <v/>
      </c>
      <c r="K92" s="27" t="str" cm="1">
        <f t="array" ref="K92">IF(INDEX('ETAPA 8'!$B$106:$AT$171,$I92+1,K$50)=0,"",INDEX('ETAPA 8'!$B$106:$AT$171,$I92+1,K$50))</f>
        <v/>
      </c>
      <c r="L92" s="27" t="str" cm="1">
        <f t="array" ref="L92">IF(INDEX('ETAPA 8'!$B$106:$AT$171,$I92+1,L$50)=0,"",INDEX('ETAPA 8'!$B$106:$AT$171,$I92+1,L$50))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8'!$B$106:$AT$171,$I93+1,J$50)=0,"",INDEX('ETAPA 8'!$B$106:$AT$171,$I93+1,J$50))</f>
        <v/>
      </c>
      <c r="K93" s="27" t="str" cm="1">
        <f t="array" ref="K93">IF(INDEX('ETAPA 8'!$B$106:$AT$171,$I93+1,K$50)=0,"",INDEX('ETAPA 8'!$B$106:$AT$171,$I93+1,K$50))</f>
        <v/>
      </c>
      <c r="L93" s="27" t="str" cm="1">
        <f t="array" ref="L93">IF(INDEX('ETAPA 8'!$B$106:$AT$171,$I93+1,L$50)=0,"",INDEX('ETAPA 8'!$B$106:$AT$171,$I93+1,L$50))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8'!$B$106:$AT$171,$I94+1,J$50)=0,"",INDEX('ETAPA 8'!$B$106:$AT$171,$I94+1,J$50))</f>
        <v/>
      </c>
      <c r="K94" s="27" t="str" cm="1">
        <f t="array" ref="K94">IF(INDEX('ETAPA 8'!$B$106:$AT$171,$I94+1,K$50)=0,"",INDEX('ETAPA 8'!$B$106:$AT$171,$I94+1,K$50))</f>
        <v/>
      </c>
      <c r="L94" s="27" t="str" cm="1">
        <f t="array" ref="L94">IF(INDEX('ETAPA 8'!$B$106:$AT$171,$I94+1,L$50)=0,"",INDEX('ETAPA 8'!$B$106:$AT$171,$I94+1,L$50))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8'!$B$106:$AT$171,$I95+1,J$50)=0,"",INDEX('ETAPA 8'!$B$106:$AT$171,$I95+1,J$50))</f>
        <v/>
      </c>
      <c r="K95" s="27" t="str" cm="1">
        <f t="array" ref="K95">IF(INDEX('ETAPA 8'!$B$106:$AT$171,$I95+1,K$50)=0,"",INDEX('ETAPA 8'!$B$106:$AT$171,$I95+1,K$50))</f>
        <v/>
      </c>
      <c r="L95" s="27" t="str" cm="1">
        <f t="array" ref="L95">IF(INDEX('ETAPA 8'!$B$106:$AT$171,$I95+1,L$50)=0,"",INDEX('ETAPA 8'!$B$106:$AT$171,$I95+1,L$50))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8'!$B$106:$AT$171,$I96+1,J$50)=0,"",INDEX('ETAPA 8'!$B$106:$AT$171,$I96+1,J$50))</f>
        <v/>
      </c>
      <c r="K96" s="27" t="str" cm="1">
        <f t="array" ref="K96">IF(INDEX('ETAPA 8'!$B$106:$AT$171,$I96+1,K$50)=0,"",INDEX('ETAPA 8'!$B$106:$AT$171,$I96+1,K$50))</f>
        <v/>
      </c>
      <c r="L96" s="27" t="str" cm="1">
        <f t="array" ref="L96">IF(INDEX('ETAPA 8'!$B$106:$AT$171,$I96+1,L$50)=0,"",INDEX('ETAPA 8'!$B$106:$AT$171,$I96+1,L$50))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8'!$B$106:$AT$171,$I97+1,J$50)=0,"",INDEX('ETAPA 8'!$B$106:$AT$171,$I97+1,J$50))</f>
        <v/>
      </c>
      <c r="K97" s="27" t="str" cm="1">
        <f t="array" ref="K97">IF(INDEX('ETAPA 8'!$B$106:$AT$171,$I97+1,K$50)=0,"",INDEX('ETAPA 8'!$B$106:$AT$171,$I97+1,K$50))</f>
        <v/>
      </c>
      <c r="L97" s="27" t="str" cm="1">
        <f t="array" ref="L97">IF(INDEX('ETAPA 8'!$B$106:$AT$171,$I97+1,L$50)=0,"",INDEX('ETAPA 8'!$B$106:$AT$171,$I97+1,L$50))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25.5" x14ac:dyDescent="0.2">
      <c r="A106" s="4" t="s">
        <v>8</v>
      </c>
      <c r="B106" s="3" t="s">
        <v>9</v>
      </c>
      <c r="C106" s="3" t="s">
        <v>24</v>
      </c>
      <c r="D106" s="3" t="s">
        <v>10</v>
      </c>
      <c r="E106" s="3" t="s">
        <v>18</v>
      </c>
      <c r="F106" s="3" t="s">
        <v>19</v>
      </c>
      <c r="G106" s="3" t="s">
        <v>27</v>
      </c>
      <c r="H106" s="3" t="s">
        <v>30</v>
      </c>
      <c r="I106" s="3" t="s">
        <v>17</v>
      </c>
      <c r="J106" s="3" t="s">
        <v>31</v>
      </c>
      <c r="K106" s="3" t="s">
        <v>12</v>
      </c>
      <c r="L106" s="3" t="s">
        <v>16</v>
      </c>
      <c r="M106" s="3" t="s">
        <v>28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2.6851851851857544E-6</v>
      </c>
      <c r="C107" s="1">
        <v>2.4652777777837368E-6</v>
      </c>
      <c r="D107" s="1">
        <v>7.8819444444490263E-6</v>
      </c>
      <c r="E107" s="1">
        <v>1.4872685185189811E-5</v>
      </c>
      <c r="F107" s="1">
        <v>0</v>
      </c>
      <c r="G107" s="1">
        <v>1.0127314814818711E-5</v>
      </c>
      <c r="H107" s="1">
        <v>2.2627314814818093E-5</v>
      </c>
      <c r="I107" s="1">
        <v>1.8194444444449799E-5</v>
      </c>
      <c r="J107" s="1">
        <v>2.6157407407413971E-5</v>
      </c>
      <c r="K107" s="1">
        <v>1.365740740743508E-6</v>
      </c>
      <c r="L107" s="1">
        <v>1.0925925925930609E-5</v>
      </c>
      <c r="M107" s="1">
        <v>1.789467592592614E-4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6.5162037037043256E-6</v>
      </c>
      <c r="C108" s="1">
        <v>1.2662037037043227E-5</v>
      </c>
      <c r="D108" s="1">
        <v>9.9652777777825639E-6</v>
      </c>
      <c r="E108" s="1">
        <v>1.8564814814819343E-5</v>
      </c>
      <c r="F108" s="1">
        <v>0</v>
      </c>
      <c r="G108" s="1">
        <v>2.8287037037041073E-5</v>
      </c>
      <c r="H108" s="1">
        <v>3.0891203703707019E-5</v>
      </c>
      <c r="I108" s="1">
        <v>3.2199074074079452E-5</v>
      </c>
      <c r="J108" s="1">
        <v>3.665509259259919E-5</v>
      </c>
      <c r="K108" s="1">
        <v>5.2546296296323951E-6</v>
      </c>
      <c r="L108" s="1">
        <v>2.333333333333831E-5</v>
      </c>
      <c r="M108" s="1">
        <v>2.0740740740740962E-4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1.0625000000000651E-5</v>
      </c>
      <c r="C109" s="1">
        <v>1.6805555555561569E-5</v>
      </c>
      <c r="D109" s="1">
        <v>1.3738425925930494E-5</v>
      </c>
      <c r="E109" s="1">
        <v>1.9479166666671113E-5</v>
      </c>
      <c r="F109" s="1">
        <v>0</v>
      </c>
      <c r="G109" s="1">
        <v>2.6909722222226342E-5</v>
      </c>
      <c r="H109" s="1">
        <v>4.263888888889197E-5</v>
      </c>
      <c r="I109" s="1">
        <v>4.1921296296301615E-5</v>
      </c>
      <c r="J109" s="1">
        <v>4.3425925925932429E-5</v>
      </c>
      <c r="K109" s="1">
        <v>9.3865740740765868E-6</v>
      </c>
      <c r="L109" s="1">
        <v>2.4270833333337946E-5</v>
      </c>
      <c r="M109" s="1">
        <v>2.1796296296296494E-4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1.0127314814815241E-5</v>
      </c>
      <c r="C110" s="1">
        <v>2.2650462962969103E-5</v>
      </c>
      <c r="D110" s="1">
        <v>2.1284722222226788E-5</v>
      </c>
      <c r="E110" s="1">
        <v>2.6875000000004326E-5</v>
      </c>
      <c r="F110" s="1">
        <v>0</v>
      </c>
      <c r="G110" s="1">
        <v>4.2719907407411453E-5</v>
      </c>
      <c r="H110" s="1">
        <v>5.7453703703706695E-5</v>
      </c>
      <c r="I110" s="1">
        <v>5.0312500000005214E-5</v>
      </c>
      <c r="J110" s="1">
        <v>4.7708333333339702E-5</v>
      </c>
      <c r="K110" s="1">
        <v>3.0243055555558094E-5</v>
      </c>
      <c r="L110" s="1">
        <v>4.0648148148152933E-5</v>
      </c>
      <c r="M110" s="1">
        <v>2.2813657407407591E-4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3.0787037037043573E-6</v>
      </c>
      <c r="C111" s="1">
        <v>2.1770833333339349E-5</v>
      </c>
      <c r="D111" s="1">
        <v>3.5173611111116027E-5</v>
      </c>
      <c r="E111" s="1">
        <v>2.7835648148152696E-5</v>
      </c>
      <c r="F111" s="1">
        <v>0</v>
      </c>
      <c r="G111" s="1">
        <v>4.9780092592596921E-5</v>
      </c>
      <c r="H111" s="1">
        <v>1.0090277777778092E-4</v>
      </c>
      <c r="I111" s="1">
        <v>6.5486111111116418E-5</v>
      </c>
      <c r="J111" s="1">
        <v>5.5474537037043543E-5</v>
      </c>
      <c r="K111" s="1">
        <v>3.7384259259262177E-5</v>
      </c>
      <c r="L111" s="1">
        <v>4.7418981481486388E-5</v>
      </c>
      <c r="M111" s="1">
        <v>2.5429398148148338E-4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2.0150462962968338E-5</v>
      </c>
      <c r="D112" s="1">
        <v>2.7685185185188747E-5</v>
      </c>
      <c r="E112" s="1">
        <v>2.605324074074402E-5</v>
      </c>
      <c r="F112" s="1">
        <v>2.4884259259248809E-6</v>
      </c>
      <c r="G112" s="1">
        <v>4.9467592592595741E-5</v>
      </c>
      <c r="H112" s="1">
        <v>1.093287037037061E-4</v>
      </c>
      <c r="I112" s="1">
        <v>9.5104166666671285E-5</v>
      </c>
      <c r="J112" s="1">
        <v>7.3356481481486741E-5</v>
      </c>
      <c r="K112" s="1">
        <v>4.0185185185187371E-5</v>
      </c>
      <c r="L112" s="1">
        <v>4.6412037037040985E-5</v>
      </c>
      <c r="M112" s="1">
        <v>2.6268518518518611E-4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3.7731481481486674E-5</v>
      </c>
      <c r="D113" s="1">
        <v>3.3576388888892014E-5</v>
      </c>
      <c r="E113" s="1">
        <v>4.1481481481484353E-5</v>
      </c>
      <c r="F113" s="1">
        <v>5.9374999999989991E-6</v>
      </c>
      <c r="G113" s="1">
        <v>6.1319444444447174E-5</v>
      </c>
      <c r="H113" s="1">
        <v>1.14259259259261E-4</v>
      </c>
      <c r="I113" s="1">
        <v>1.0081018518518989E-4</v>
      </c>
      <c r="J113" s="1">
        <v>8.498842592593106E-5</v>
      </c>
      <c r="K113" s="1">
        <v>5.0509259259261426E-5</v>
      </c>
      <c r="L113" s="1">
        <v>5.7233796296300016E-5</v>
      </c>
      <c r="M113" s="1">
        <v>2.7978009259259362E-4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3.6875000000004786E-5</v>
      </c>
      <c r="D114" s="1">
        <v>3.9479166666669431E-5</v>
      </c>
      <c r="E114" s="1">
        <v>4.7164351851854656E-5</v>
      </c>
      <c r="F114" s="1">
        <v>1.0138888888887657E-5</v>
      </c>
      <c r="G114" s="1">
        <v>6.9363425925928444E-5</v>
      </c>
      <c r="H114" s="1">
        <v>1.2045138888889043E-4</v>
      </c>
      <c r="I114" s="1">
        <v>1.0703703703704177E-4</v>
      </c>
      <c r="J114" s="1">
        <v>9.4363425925930895E-5</v>
      </c>
      <c r="K114" s="1">
        <v>5.6365740740742243E-5</v>
      </c>
      <c r="L114" s="1">
        <v>6.6828703703706964E-5</v>
      </c>
      <c r="M114" s="1">
        <v>3.1311342592592675E-4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3.46643518518569E-5</v>
      </c>
      <c r="D115" s="1">
        <v>3.577546296296575E-5</v>
      </c>
      <c r="E115" s="1">
        <v>5.0428240740744111E-5</v>
      </c>
      <c r="F115" s="1">
        <v>1.4583333333332595E-5</v>
      </c>
      <c r="G115" s="1">
        <v>7.6909722222224738E-5</v>
      </c>
      <c r="H115" s="1">
        <v>1.3004629629629824E-4</v>
      </c>
      <c r="I115" s="1">
        <v>1.1053240740741248E-4</v>
      </c>
      <c r="J115" s="1">
        <v>1.061689814814866E-4</v>
      </c>
      <c r="K115" s="1">
        <v>6.5694444444446345E-5</v>
      </c>
      <c r="L115" s="1">
        <v>7.3217592592596074E-5</v>
      </c>
      <c r="M115" s="1">
        <v>3.2773148148148266E-4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3.4803240740745832E-5</v>
      </c>
      <c r="D116" s="1">
        <v>3.7303240740743128E-5</v>
      </c>
      <c r="E116" s="1">
        <v>5.7268518518521598E-5</v>
      </c>
      <c r="F116" s="1">
        <v>1.9467592592591759E-5</v>
      </c>
      <c r="G116" s="1">
        <v>8.2905092592594487E-5</v>
      </c>
      <c r="H116" s="1">
        <v>1.3347222222222406E-4</v>
      </c>
      <c r="I116" s="1">
        <v>1.1783564814815337E-4</v>
      </c>
      <c r="J116" s="1">
        <v>1.1365740740741214E-4</v>
      </c>
      <c r="K116" s="1">
        <v>7.4548611111112904E-5</v>
      </c>
      <c r="L116" s="1">
        <v>8.1365740740743826E-5</v>
      </c>
      <c r="M116" s="1">
        <v>3.4817129629629694E-4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3.7731481481486674E-5</v>
      </c>
      <c r="D117" s="1">
        <v>3.9085648148150069E-5</v>
      </c>
      <c r="E117" s="1">
        <v>6.4027777777780036E-5</v>
      </c>
      <c r="F117" s="1">
        <v>2.3391203703703421E-5</v>
      </c>
      <c r="G117" s="1">
        <v>9.0370370370371732E-5</v>
      </c>
      <c r="H117" s="1">
        <v>1.4064814814814929E-4</v>
      </c>
      <c r="I117" s="1">
        <v>1.2883101851852378E-4</v>
      </c>
      <c r="J117" s="1">
        <v>1.2460648148148682E-4</v>
      </c>
      <c r="K117" s="1">
        <v>8.3298611111112981E-5</v>
      </c>
      <c r="L117" s="1">
        <v>8.731481481481871E-5</v>
      </c>
      <c r="M117" s="1">
        <v>3.6478009259259276E-4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3.2337962962968383E-5</v>
      </c>
      <c r="D118" s="1">
        <v>3.5266203703705756E-5</v>
      </c>
      <c r="E118" s="1">
        <v>6.5520833333335832E-5</v>
      </c>
      <c r="F118" s="1">
        <v>2.6516203703703944E-5</v>
      </c>
      <c r="G118" s="1">
        <v>9.6192129629631834E-5</v>
      </c>
      <c r="H118" s="1">
        <v>1.3973379629629752E-4</v>
      </c>
      <c r="I118" s="1">
        <v>1.340625000000057E-4</v>
      </c>
      <c r="J118" s="1">
        <v>1.3526620370371036E-4</v>
      </c>
      <c r="K118" s="1">
        <v>9.1307870370373537E-5</v>
      </c>
      <c r="L118" s="1">
        <v>9.7997685185190544E-5</v>
      </c>
      <c r="M118" s="1">
        <v>3.7800925925926022E-4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3.1909722222228307E-5</v>
      </c>
      <c r="D119" s="1">
        <v>3.6342592592594758E-5</v>
      </c>
      <c r="E119" s="1">
        <v>6.9710648148152074E-5</v>
      </c>
      <c r="F119" s="1">
        <v>4.5324074074074364E-5</v>
      </c>
      <c r="G119" s="1">
        <v>1.0697916666667015E-4</v>
      </c>
      <c r="H119" s="1">
        <v>1.517592592592612E-4</v>
      </c>
      <c r="I119" s="1">
        <v>1.3715277777778465E-4</v>
      </c>
      <c r="J119" s="1">
        <v>1.4784722222222976E-4</v>
      </c>
      <c r="K119" s="1">
        <v>1.0094907407407795E-4</v>
      </c>
      <c r="L119" s="1">
        <v>1.0818287037037654E-4</v>
      </c>
      <c r="M119" s="1">
        <v>3.9383101851852079E-4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3.3703703703709398E-5</v>
      </c>
      <c r="D120" s="1">
        <v>3.5925925925928831E-5</v>
      </c>
      <c r="E120" s="1">
        <v>7.7615740740744413E-5</v>
      </c>
      <c r="F120" s="1">
        <v>5.1122685185185299E-5</v>
      </c>
      <c r="G120" s="1">
        <v>1.1138888888889177E-4</v>
      </c>
      <c r="H120" s="1">
        <v>1.6075231481481669E-4</v>
      </c>
      <c r="I120" s="1">
        <v>1.4562500000000686E-4</v>
      </c>
      <c r="J120" s="1">
        <v>1.6241898148148907E-4</v>
      </c>
      <c r="K120" s="1">
        <v>1.1027777777778205E-4</v>
      </c>
      <c r="L120" s="1">
        <v>1.1620370370371037E-4</v>
      </c>
      <c r="M120" s="1">
        <v>4.0633101851852114E-4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3.4062500000004575E-5</v>
      </c>
      <c r="D121" s="1">
        <v>3.6145833333335944E-5</v>
      </c>
      <c r="E121" s="1">
        <v>8.2766203703706423E-5</v>
      </c>
      <c r="F121" s="1">
        <v>5.8437499999999462E-5</v>
      </c>
      <c r="G121" s="1">
        <v>1.2760416666666823E-4</v>
      </c>
      <c r="H121" s="1">
        <v>1.6515046296296416E-4</v>
      </c>
      <c r="I121" s="1">
        <v>1.5342592592593185E-4</v>
      </c>
      <c r="J121" s="1">
        <v>1.6942129629630293E-4</v>
      </c>
      <c r="K121" s="1">
        <v>1.2636574074074459E-4</v>
      </c>
      <c r="L121" s="1">
        <v>1.3636574074074592E-4</v>
      </c>
      <c r="M121" s="1">
        <v>4.1828703703703819E-4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3.7164351851857666E-5</v>
      </c>
      <c r="D122" s="1">
        <v>3.9259259259263185E-5</v>
      </c>
      <c r="E122" s="1">
        <v>9.0243055555558685E-5</v>
      </c>
      <c r="F122" s="1">
        <v>6.7719907407406965E-5</v>
      </c>
      <c r="G122" s="1">
        <v>1.424074074074088E-4</v>
      </c>
      <c r="H122" s="1">
        <v>1.710879629629649E-4</v>
      </c>
      <c r="I122" s="1">
        <v>1.5924768518519108E-4</v>
      </c>
      <c r="J122" s="1">
        <v>1.7866898148148798E-4</v>
      </c>
      <c r="K122" s="1">
        <v>1.4707175925926345E-4</v>
      </c>
      <c r="L122" s="1">
        <v>1.4821759259259909E-4</v>
      </c>
      <c r="M122" s="1">
        <v>4.2996527777777911E-4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3.9166666666671721E-5</v>
      </c>
      <c r="D123" s="1">
        <v>4.0879629629633762E-5</v>
      </c>
      <c r="E123" s="1">
        <v>9.5532407407410494E-5</v>
      </c>
      <c r="F123" s="1">
        <v>7.6956018518517869E-5</v>
      </c>
      <c r="G123" s="1">
        <v>1.4781250000000037E-4</v>
      </c>
      <c r="H123" s="1">
        <v>1.7706018518518635E-4</v>
      </c>
      <c r="I123" s="1">
        <v>2.2361111111111713E-4</v>
      </c>
      <c r="J123" s="1">
        <v>1.9944444444445E-4</v>
      </c>
      <c r="K123" s="1">
        <v>2.5488425925926372E-4</v>
      </c>
      <c r="L123" s="1">
        <v>3.0364583333333979E-4</v>
      </c>
      <c r="M123" s="1">
        <v>4.388425925925931E-4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3.8368055555560582E-5</v>
      </c>
      <c r="D124" s="1">
        <v>3.9675925925930847E-5</v>
      </c>
      <c r="E124" s="1">
        <v>9.9548611111114488E-5</v>
      </c>
      <c r="F124" s="1">
        <v>8.7569444444443936E-5</v>
      </c>
      <c r="G124" s="1">
        <v>1.576967592592602E-4</v>
      </c>
      <c r="H124" s="1">
        <v>1.8310185185185443E-4</v>
      </c>
      <c r="I124" s="1">
        <v>2.3260416666667262E-4</v>
      </c>
      <c r="J124" s="1">
        <v>2.1026620370370903E-4</v>
      </c>
      <c r="K124" s="1">
        <v>2.687037037037085E-4</v>
      </c>
      <c r="L124" s="1">
        <v>3.2018518518519244E-4</v>
      </c>
      <c r="M124" s="1">
        <v>5.4605324074074278E-4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4.4490740740745979E-5</v>
      </c>
      <c r="D125" s="1">
        <v>4.2500000000006075E-5</v>
      </c>
      <c r="E125" s="1">
        <v>1.0331018518518892E-4</v>
      </c>
      <c r="F125" s="1">
        <v>9.6296296296297448E-5</v>
      </c>
      <c r="G125" s="1">
        <v>1.5978009259259504E-4</v>
      </c>
      <c r="H125" s="1">
        <v>1.9233796296296707E-4</v>
      </c>
      <c r="I125" s="1">
        <v>2.3844907407408016E-4</v>
      </c>
      <c r="J125" s="1">
        <v>2.1971064814815464E-4</v>
      </c>
      <c r="K125" s="1">
        <v>2.8084490740741368E-4</v>
      </c>
      <c r="L125" s="1">
        <v>3.3543981481482313E-4</v>
      </c>
      <c r="M125" s="1">
        <v>5.6430555555555921E-4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4.5740740740745495E-5</v>
      </c>
      <c r="D126" s="1">
        <v>4.0775462962968148E-5</v>
      </c>
      <c r="E126" s="1">
        <v>1.0803240740741085E-4</v>
      </c>
      <c r="F126" s="1">
        <v>1.0377314814814971E-4</v>
      </c>
      <c r="G126" s="1">
        <v>1.6645833333333616E-4</v>
      </c>
      <c r="H126" s="1">
        <v>2.0281250000000334E-4</v>
      </c>
      <c r="I126" s="1">
        <v>2.4180555555556107E-4</v>
      </c>
      <c r="J126" s="1">
        <v>2.332175925925991E-4</v>
      </c>
      <c r="K126" s="1">
        <v>2.9368055555556091E-4</v>
      </c>
      <c r="L126" s="1">
        <v>3.4896990740741589E-4</v>
      </c>
      <c r="M126" s="1">
        <v>5.8219907407407699E-4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4.17708333333381E-5</v>
      </c>
      <c r="D127" s="1">
        <v>4.0335648148153921E-5</v>
      </c>
      <c r="E127" s="1">
        <v>1.1145833333333667E-4</v>
      </c>
      <c r="F127" s="1">
        <v>1.1659722222222453E-4</v>
      </c>
      <c r="G127" s="1">
        <v>1.7141203703703936E-4</v>
      </c>
      <c r="H127" s="1">
        <v>2.1810185185185474E-4</v>
      </c>
      <c r="I127" s="1">
        <v>2.4596064814815313E-4</v>
      </c>
      <c r="J127" s="1">
        <v>2.4094907407408092E-4</v>
      </c>
      <c r="K127" s="1">
        <v>3.0682870370370846E-4</v>
      </c>
      <c r="L127" s="1">
        <v>3.624652777777862E-4</v>
      </c>
      <c r="M127" s="1">
        <v>5.9751157407407669E-4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4.2395833333338726E-5</v>
      </c>
      <c r="D128" s="1">
        <v>4.3576388888895076E-5</v>
      </c>
      <c r="E128" s="1">
        <v>1.1762731481481867E-4</v>
      </c>
      <c r="F128" s="1">
        <v>1.2098379629629959E-4</v>
      </c>
      <c r="G128" s="1">
        <v>1.7637731481481844E-4</v>
      </c>
      <c r="H128" s="1">
        <v>2.27731481481485E-4</v>
      </c>
      <c r="I128" s="1">
        <v>2.5247685185185789E-4</v>
      </c>
      <c r="J128" s="1">
        <v>2.5040509259259894E-4</v>
      </c>
      <c r="K128" s="1">
        <v>3.1847222222222693E-4</v>
      </c>
      <c r="L128" s="1">
        <v>3.7869212962964027E-4</v>
      </c>
      <c r="M128" s="1">
        <v>6.103240740740791E-4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5.01388888888947E-5</v>
      </c>
      <c r="D129" s="1">
        <v>5.1689814814820378E-5</v>
      </c>
      <c r="E129" s="1">
        <v>1.2552083333333686E-4</v>
      </c>
      <c r="F129" s="1">
        <v>1.2807870370370664E-4</v>
      </c>
      <c r="G129" s="1">
        <v>1.804629629629656E-4</v>
      </c>
      <c r="H129" s="1">
        <v>2.3781250000000365E-4</v>
      </c>
      <c r="I129" s="1">
        <v>2.6131944444444943E-4</v>
      </c>
      <c r="J129" s="1">
        <v>2.6006944444445165E-4</v>
      </c>
      <c r="K129" s="1">
        <v>3.3146990740741053E-4</v>
      </c>
      <c r="L129" s="1">
        <v>3.9555555555556565E-4</v>
      </c>
      <c r="M129" s="1">
        <v>6.2879629629630091E-4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4.9016203703709099E-5</v>
      </c>
      <c r="D130" s="1">
        <v>5.3622685185189534E-5</v>
      </c>
      <c r="E130" s="1">
        <v>1.2825231481481542E-4</v>
      </c>
      <c r="F130" s="1">
        <v>1.2949074074074252E-4</v>
      </c>
      <c r="G130" s="1">
        <v>1.8094907407407643E-4</v>
      </c>
      <c r="H130" s="1">
        <v>2.3997685185185233E-4</v>
      </c>
      <c r="I130" s="1">
        <v>2.7406250000000174E-4</v>
      </c>
      <c r="J130" s="1">
        <v>2.6854166666667387E-4</v>
      </c>
      <c r="K130" s="1">
        <v>3.4434027777777848E-4</v>
      </c>
      <c r="L130" s="1">
        <v>4.0918981481482403E-4</v>
      </c>
      <c r="M130" s="1">
        <v>6.4400462962963326E-4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4.5231481481486369E-5</v>
      </c>
      <c r="D131" s="1">
        <v>4.6446759259265169E-5</v>
      </c>
      <c r="E131" s="1">
        <v>1.308796296296301E-4</v>
      </c>
      <c r="F131" s="1">
        <v>1.3210648148148305E-4</v>
      </c>
      <c r="G131" s="1">
        <v>1.8148148148148385E-4</v>
      </c>
      <c r="H131" s="1">
        <v>2.4506944444444359E-4</v>
      </c>
      <c r="I131" s="1">
        <v>2.7568287037037231E-4</v>
      </c>
      <c r="J131" s="1">
        <v>2.7298611111111967E-4</v>
      </c>
      <c r="K131" s="1">
        <v>3.5138888888889067E-4</v>
      </c>
      <c r="L131" s="1">
        <v>4.3122685185185972E-4</v>
      </c>
      <c r="M131" s="1">
        <v>6.5565972222222588E-4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4.7048611111117494E-5</v>
      </c>
      <c r="D132" s="1">
        <v>4.6064814814821692E-5</v>
      </c>
      <c r="E132" s="1">
        <v>1.3697916666666893E-4</v>
      </c>
      <c r="F132" s="1">
        <v>1.388310185185225E-4</v>
      </c>
      <c r="G132" s="1">
        <v>1.8326388888889253E-4</v>
      </c>
      <c r="H132" s="1">
        <v>2.517824074074089E-4</v>
      </c>
      <c r="I132" s="1">
        <v>3.0730324074074514E-4</v>
      </c>
      <c r="J132" s="1">
        <v>3.0744212962963841E-4</v>
      </c>
      <c r="K132" s="1">
        <v>3.6201388888889088E-4</v>
      </c>
      <c r="L132" s="1">
        <v>4.4703703703704786E-4</v>
      </c>
      <c r="M132" s="1">
        <v>6.716203703703745E-4</v>
      </c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5.3009259259266528E-5</v>
      </c>
      <c r="D133" s="1">
        <v>4.8472222222227523E-5</v>
      </c>
      <c r="E133" s="1">
        <v>1.4233796296296564E-4</v>
      </c>
      <c r="F133" s="1">
        <v>1.4355324074074444E-4</v>
      </c>
      <c r="G133" s="1">
        <v>1.8582175925926231E-4</v>
      </c>
      <c r="H133" s="1">
        <v>2.5988425925926179E-4</v>
      </c>
      <c r="I133" s="1">
        <v>3.2877314814815095E-4</v>
      </c>
      <c r="J133" s="1">
        <v>3.3061342592593385E-4</v>
      </c>
      <c r="K133" s="1">
        <v>3.735300925925937E-4</v>
      </c>
      <c r="L133" s="1">
        <v>4.6554398148149212E-4</v>
      </c>
      <c r="M133" s="1">
        <v>7.0512731481481988E-4</v>
      </c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4.6562500000006668E-5</v>
      </c>
      <c r="D134" s="1">
        <v>4.3125000000004965E-5</v>
      </c>
      <c r="E134" s="1">
        <v>1.4042824074074478E-4</v>
      </c>
      <c r="F134" s="1">
        <v>1.4215277777778271E-4</v>
      </c>
      <c r="G134" s="1">
        <v>1.8137731481481997E-4</v>
      </c>
      <c r="H134" s="1">
        <v>2.6388888888889336E-4</v>
      </c>
      <c r="I134" s="1">
        <v>3.3776620370370644E-4</v>
      </c>
      <c r="J134" s="1">
        <v>3.3950231481482199E-4</v>
      </c>
      <c r="K134" s="1">
        <v>3.7836805555555714E-4</v>
      </c>
      <c r="L134" s="1">
        <v>4.7670138888889976E-4</v>
      </c>
      <c r="M134" s="1">
        <v>6.9537731481481534E-3</v>
      </c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4.1782407407413985E-5</v>
      </c>
      <c r="D135" s="1">
        <v>3.8715277777785079E-5</v>
      </c>
      <c r="E135" s="1">
        <v>1.4292824074074728E-4</v>
      </c>
      <c r="F135" s="1">
        <v>1.4482638888889399E-4</v>
      </c>
      <c r="G135" s="1">
        <v>1.8179398148148937E-4</v>
      </c>
      <c r="H135" s="1">
        <v>2.712268518518593E-4</v>
      </c>
      <c r="I135" s="1">
        <v>3.4234953703704205E-4</v>
      </c>
      <c r="J135" s="1">
        <v>3.470601851851933E-4</v>
      </c>
      <c r="K135" s="1">
        <v>3.9988425925926302E-4</v>
      </c>
      <c r="L135" s="1">
        <v>4.9151620370371449E-4</v>
      </c>
      <c r="M135" s="1">
        <v>1.3205729166666676E-2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4.6736111111115447E-5</v>
      </c>
      <c r="D136" s="1">
        <v>4.8159722222228946E-5</v>
      </c>
      <c r="E136" s="1">
        <v>1.4295138888889558E-4</v>
      </c>
      <c r="F136" s="1">
        <v>1.4479166666667154E-4</v>
      </c>
      <c r="G136" s="1">
        <v>1.7964120370371137E-4</v>
      </c>
      <c r="H136" s="1">
        <v>2.7468750000000583E-4</v>
      </c>
      <c r="I136" s="1">
        <v>3.4380787037037452E-4</v>
      </c>
      <c r="J136" s="1">
        <v>3.4887731481482095E-4</v>
      </c>
      <c r="K136" s="1">
        <v>4.0951388888889328E-4</v>
      </c>
      <c r="L136" s="1">
        <v>4.9972222222223125E-4</v>
      </c>
      <c r="M136" s="1">
        <v>1.9454733796296309E-2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AU106 A106:A149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7F02B-4AB6-4889-9210-CCA8392115E4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Fernando Mota</v>
      </c>
      <c r="J1" s="7" t="str">
        <f>K52</f>
        <v>Marcelo Chagas</v>
      </c>
      <c r="K1" s="7" t="str">
        <f>L52</f>
        <v>Jarbas Reis</v>
      </c>
    </row>
    <row r="2" spans="1:13" x14ac:dyDescent="0.25">
      <c r="A2" s="9"/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5.2082888176640593E-5</v>
      </c>
      <c r="J2" s="12">
        <f>AVERAGE(K53:K97)</f>
        <v>8.4452012108261832E-5</v>
      </c>
      <c r="K2" s="12">
        <f>AVERAGE(L53:L97)</f>
        <v>8.5134882478626796E-5</v>
      </c>
    </row>
    <row r="3" spans="1:13" x14ac:dyDescent="0.25">
      <c r="A3" s="9">
        <v>1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1.3212962962963221E-4</v>
      </c>
      <c r="J3" s="12">
        <f>LARGE(K53:K97,2)</f>
        <v>1.2706018518518492E-4</v>
      </c>
      <c r="K3" s="12">
        <f>LARGE(L53:L97,2)</f>
        <v>1.3542824074073978E-4</v>
      </c>
      <c r="L3" s="12">
        <f>LARGE(I3:K3,1)</f>
        <v>1.3542824074073978E-4</v>
      </c>
      <c r="M3" s="14">
        <f>L3</f>
        <v>1.3542824074073978E-4</v>
      </c>
    </row>
    <row r="4" spans="1:13" x14ac:dyDescent="0.25">
      <c r="A4" s="9">
        <v>2</v>
      </c>
      <c r="B4" s="13" t="s">
        <v>16</v>
      </c>
      <c r="C4" s="11"/>
      <c r="D4" s="11"/>
      <c r="E4" s="11"/>
      <c r="F4" s="11"/>
      <c r="G4" s="11"/>
      <c r="H4" s="6" t="s">
        <v>5</v>
      </c>
      <c r="I4" s="12">
        <f>SMALL(J53:J97,1)</f>
        <v>9.8611111111097938E-6</v>
      </c>
      <c r="J4" s="12">
        <f>SMALL(K53:K97,1)</f>
        <v>4.0960648148147608E-5</v>
      </c>
      <c r="K4" s="12">
        <f>SMALL(L53:L97,1)</f>
        <v>4.4479166666660554E-5</v>
      </c>
      <c r="L4" s="12">
        <f>SMALL(I4:K4,1)</f>
        <v>9.8611111111097938E-6</v>
      </c>
      <c r="M4" s="14">
        <f>L4</f>
        <v>9.8611111111097938E-6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4.3755578406945411E-5</v>
      </c>
      <c r="J5" s="12">
        <f>_xlfn.STDEV.S(K53:K97)</f>
        <v>3.1996700237893037E-5</v>
      </c>
      <c r="K5" s="12">
        <f>_xlfn.STDEV.S(L53:L97)</f>
        <v>3.0983666839737818E-5</v>
      </c>
    </row>
    <row r="6" spans="1:13" x14ac:dyDescent="0.25">
      <c r="A6" s="9"/>
      <c r="B6" s="13" t="s">
        <v>17</v>
      </c>
      <c r="C6" s="11"/>
      <c r="D6" s="11"/>
      <c r="E6" s="11"/>
      <c r="F6" s="11"/>
      <c r="G6" s="11"/>
      <c r="H6" s="6" t="s">
        <v>7</v>
      </c>
      <c r="I6" s="12">
        <f>SUM(J53:J97,1)</f>
        <v>1.0013541550925926</v>
      </c>
      <c r="J6" s="12">
        <f>SUM(K53:K97,1)</f>
        <v>1.0021957523148148</v>
      </c>
      <c r="K6" s="12">
        <f>SUM(L53:L97,1)</f>
        <v>1.0022135069444442</v>
      </c>
    </row>
    <row r="7" spans="1:13" x14ac:dyDescent="0.25">
      <c r="A7" s="9"/>
      <c r="B7" s="13" t="s">
        <v>18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25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9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27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30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>
        <f>SMALL(I4:K4,1)-L13</f>
        <v>9.8611111111097938E-6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>
        <f>LARGE(I3:K3,1)+L13</f>
        <v>1.3542824074073978E-4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7'!$B$106:$AT$106,0)</f>
        <v>2</v>
      </c>
      <c r="K50" s="18">
        <f>MATCH(K52,'ETAPA 7'!$B$106:$AT$106,0)</f>
        <v>3</v>
      </c>
      <c r="L50" s="18">
        <f>MATCH(L52,'ETAPA 7'!$B$106:$AT$106,0)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7'!$B$107:$B$147)</f>
        <v>26</v>
      </c>
      <c r="K51" s="24">
        <f>COUNTA('ETAPA 7'!$B$107:$B$147)</f>
        <v>26</v>
      </c>
      <c r="L51" s="24">
        <f>COUNTA('ETAPA 7'!$B$107:$B$147)</f>
        <v>26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Fernando Mota</v>
      </c>
      <c r="K52" s="25" t="str">
        <f>VLOOKUP(2,$A$2:$B$47,2,FALSE)</f>
        <v>Marcelo Chagas</v>
      </c>
      <c r="L52" s="25" t="str">
        <f>VLOOKUP(3,$A$2:$B$47,2,FALSE)</f>
        <v>Jarbas Reis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7'!$B$106:$AT$171,$I53+1,J$50)=0,"",INDEX('ETAPA 7'!$B$106:$AT$171,$I53+1,J$50))</f>
        <v>1.4414351851852099E-4</v>
      </c>
      <c r="K53" s="27" cm="1">
        <f t="array" ref="K53">IF(INDEX('ETAPA 7'!$B$106:$AT$171,$I53+1,K$50)=0,"",INDEX('ETAPA 7'!$B$106:$AT$171,$I53+1,K$50))</f>
        <v>1.1741898148148223E-4</v>
      </c>
      <c r="L53" s="27" cm="1">
        <f t="array" ref="L53">IF(INDEX('ETAPA 7'!$B$106:$AT$171,$I53+1,L$50)=0,"",INDEX('ETAPA 7'!$B$106:$AT$171,$I53+1,L$50))</f>
        <v>1.081018518518474E-4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7'!$B$106:$AT$171,$I54+1,J$50)=0,"",INDEX('ETAPA 7'!$B$106:$AT$171,$I54+1,J$50))</f>
        <v>1.3212962962963221E-4</v>
      </c>
      <c r="K54" s="27" cm="1">
        <f t="array" ref="K54">IF(INDEX('ETAPA 7'!$B$106:$AT$171,$I54+1,K$50)=0,"",INDEX('ETAPA 7'!$B$106:$AT$171,$I54+1,K$50))</f>
        <v>1.1650462962963046E-4</v>
      </c>
      <c r="L54" s="27" cm="1">
        <f t="array" ref="L54">IF(INDEX('ETAPA 7'!$B$106:$AT$171,$I54+1,L$50)=0,"",INDEX('ETAPA 7'!$B$106:$AT$171,$I54+1,L$50))</f>
        <v>1.0749999999999562E-4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7'!$B$106:$AT$171,$I55+1,J$50)=0,"",INDEX('ETAPA 7'!$B$106:$AT$171,$I55+1,J$50))</f>
        <v>1.1835648148148404E-4</v>
      </c>
      <c r="K55" s="27" cm="1">
        <f t="array" ref="K55">IF(INDEX('ETAPA 7'!$B$106:$AT$171,$I55+1,K$50)=0,"",INDEX('ETAPA 7'!$B$106:$AT$171,$I55+1,K$50))</f>
        <v>1.0565972222222313E-4</v>
      </c>
      <c r="L55" s="27" cm="1">
        <f t="array" ref="L55">IF(INDEX('ETAPA 7'!$B$106:$AT$171,$I55+1,L$50)=0,"",INDEX('ETAPA 7'!$B$106:$AT$171,$I55+1,L$50))</f>
        <v>1.0130787037036576E-4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7'!$B$106:$AT$171,$I56+1,J$50)=0,"",INDEX('ETAPA 7'!$B$106:$AT$171,$I56+1,J$50))</f>
        <v>1.2243055555555835E-4</v>
      </c>
      <c r="K56" s="27" cm="1">
        <f t="array" ref="K56">IF(INDEX('ETAPA 7'!$B$106:$AT$171,$I56+1,K$50)=0,"",INDEX('ETAPA 7'!$B$106:$AT$171,$I56+1,K$50))</f>
        <v>1.0300925925926015E-4</v>
      </c>
      <c r="L56" s="27" cm="1">
        <f t="array" ref="L56">IF(INDEX('ETAPA 7'!$B$106:$AT$171,$I56+1,L$50)=0,"",INDEX('ETAPA 7'!$B$106:$AT$171,$I56+1,L$50))</f>
        <v>8.8680555555551051E-5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7'!$B$106:$AT$171,$I57+1,J$50)=0,"",INDEX('ETAPA 7'!$B$106:$AT$171,$I57+1,J$50))</f>
        <v>1.1709490740740951E-4</v>
      </c>
      <c r="K57" s="27" cm="1">
        <f t="array" ref="K57">IF(INDEX('ETAPA 7'!$B$106:$AT$171,$I57+1,K$50)=0,"",INDEX('ETAPA 7'!$B$106:$AT$171,$I57+1,K$50))</f>
        <v>9.2372685185185786E-5</v>
      </c>
      <c r="L57" s="27" cm="1">
        <f t="array" ref="L57">IF(INDEX('ETAPA 7'!$B$106:$AT$171,$I57+1,L$50)=0,"",INDEX('ETAPA 7'!$B$106:$AT$171,$I57+1,L$50))</f>
        <v>7.9502314814810029E-5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7'!$B$106:$AT$171,$I58+1,J$50)=0,"",INDEX('ETAPA 7'!$B$106:$AT$171,$I58+1,J$50))</f>
        <v>1.0149305555555779E-4</v>
      </c>
      <c r="K58" s="27" cm="1">
        <f t="array" ref="K58">IF(INDEX('ETAPA 7'!$B$106:$AT$171,$I58+1,K$50)=0,"",INDEX('ETAPA 7'!$B$106:$AT$171,$I58+1,K$50))</f>
        <v>7.8402777777777932E-5</v>
      </c>
      <c r="L58" s="27" cm="1">
        <f t="array" ref="L58">IF(INDEX('ETAPA 7'!$B$106:$AT$171,$I58+1,L$50)=0,"",INDEX('ETAPA 7'!$B$106:$AT$171,$I58+1,L$50))</f>
        <v>6.7465277777773065E-5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7'!$B$106:$AT$171,$I59+1,J$50)=0,"",INDEX('ETAPA 7'!$B$106:$AT$171,$I59+1,J$50))</f>
        <v>9.0717592592594494E-5</v>
      </c>
      <c r="K59" s="27" cm="1">
        <f t="array" ref="K59">IF(INDEX('ETAPA 7'!$B$106:$AT$171,$I59+1,K$50)=0,"",INDEX('ETAPA 7'!$B$106:$AT$171,$I59+1,K$50))</f>
        <v>7.0127314814814531E-5</v>
      </c>
      <c r="L59" s="27" cm="1">
        <f t="array" ref="L59">IF(INDEX('ETAPA 7'!$B$106:$AT$171,$I59+1,L$50)=0,"",INDEX('ETAPA 7'!$B$106:$AT$171,$I59+1,L$50))</f>
        <v>6.7604166666661129E-5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7'!$B$106:$AT$171,$I60+1,J$50)=0,"",INDEX('ETAPA 7'!$B$106:$AT$171,$I60+1,J$50))</f>
        <v>7.7453703703705447E-5</v>
      </c>
      <c r="K60" s="27" cm="1">
        <f t="array" ref="K60">IF(INDEX('ETAPA 7'!$B$106:$AT$171,$I60+1,K$50)=0,"",INDEX('ETAPA 7'!$B$106:$AT$171,$I60+1,K$50))</f>
        <v>5.6076388888888495E-5</v>
      </c>
      <c r="L60" s="27" cm="1">
        <f t="array" ref="L60">IF(INDEX('ETAPA 7'!$B$106:$AT$171,$I60+1,L$50)=0,"",INDEX('ETAPA 7'!$B$106:$AT$171,$I60+1,L$50))</f>
        <v>5.7881944444438532E-5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7'!$B$106:$AT$171,$I61+1,J$50)=0,"",INDEX('ETAPA 7'!$B$106:$AT$171,$I61+1,J$50))</f>
        <v>5.4421296296297203E-5</v>
      </c>
      <c r="K61" s="27" cm="1">
        <f t="array" ref="K61">IF(INDEX('ETAPA 7'!$B$106:$AT$171,$I61+1,K$50)=0,"",INDEX('ETAPA 7'!$B$106:$AT$171,$I61+1,K$50))</f>
        <v>4.1574074074073215E-5</v>
      </c>
      <c r="L61" s="27" cm="1">
        <f t="array" ref="L61">IF(INDEX('ETAPA 7'!$B$106:$AT$171,$I61+1,L$50)=0,"",INDEX('ETAPA 7'!$B$106:$AT$171,$I61+1,L$50))</f>
        <v>4.4479166666660554E-5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7'!$B$106:$AT$171,$I62+1,J$50)=0,"",INDEX('ETAPA 7'!$B$106:$AT$171,$I62+1,J$50))</f>
        <v>3.8668981481483275E-5</v>
      </c>
      <c r="K62" s="27" cm="1">
        <f t="array" ref="K62">IF(INDEX('ETAPA 7'!$B$106:$AT$171,$I62+1,K$50)=0,"",INDEX('ETAPA 7'!$B$106:$AT$171,$I62+1,K$50))</f>
        <v>4.1377314814813534E-5</v>
      </c>
      <c r="L62" s="27" cm="1">
        <f t="array" ref="L62">IF(INDEX('ETAPA 7'!$B$106:$AT$171,$I62+1,L$50)=0,"",INDEX('ETAPA 7'!$B$106:$AT$171,$I62+1,L$50))</f>
        <v>4.5127314814808611E-5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7'!$B$106:$AT$171,$I63+1,J$50)=0,"",INDEX('ETAPA 7'!$B$106:$AT$171,$I63+1,J$50))</f>
        <v>2.8506944444447319E-5</v>
      </c>
      <c r="K63" s="27" cm="1">
        <f t="array" ref="K63">IF(INDEX('ETAPA 7'!$B$106:$AT$171,$I63+1,K$50)=0,"",INDEX('ETAPA 7'!$B$106:$AT$171,$I63+1,K$50))</f>
        <v>4.0960648148147608E-5</v>
      </c>
      <c r="L63" s="27" cm="1">
        <f t="array" ref="L63">IF(INDEX('ETAPA 7'!$B$106:$AT$171,$I63+1,L$50)=0,"",INDEX('ETAPA 7'!$B$106:$AT$171,$I63+1,L$50))</f>
        <v>4.59606481481422E-5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7'!$B$106:$AT$171,$I64+1,J$50)=0,"",INDEX('ETAPA 7'!$B$106:$AT$171,$I64+1,J$50))</f>
        <v>2.8009259259262342E-5</v>
      </c>
      <c r="K64" s="27" cm="1">
        <f t="array" ref="K64">IF(INDEX('ETAPA 7'!$B$106:$AT$171,$I64+1,K$50)=0,"",INDEX('ETAPA 7'!$B$106:$AT$171,$I64+1,K$50))</f>
        <v>4.6956018518517356E-5</v>
      </c>
      <c r="L64" s="27" cm="1">
        <f t="array" ref="L64">IF(INDEX('ETAPA 7'!$B$106:$AT$171,$I64+1,L$50)=0,"",INDEX('ETAPA 7'!$B$106:$AT$171,$I64+1,L$50))</f>
        <v>5.1412037037030373E-5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7'!$B$106:$AT$171,$I65+1,J$50)=0,"",INDEX('ETAPA 7'!$B$106:$AT$171,$I65+1,J$50))</f>
        <v>2.6215277777779517E-5</v>
      </c>
      <c r="K65" s="27" cm="1">
        <f t="array" ref="K65">IF(INDEX('ETAPA 7'!$B$106:$AT$171,$I65+1,K$50)=0,"",INDEX('ETAPA 7'!$B$106:$AT$171,$I65+1,K$50))</f>
        <v>4.5613425925924642E-5</v>
      </c>
      <c r="L65" s="27" cm="1">
        <f t="array" ref="L65">IF(INDEX('ETAPA 7'!$B$106:$AT$171,$I65+1,L$50)=0,"",INDEX('ETAPA 7'!$B$106:$AT$171,$I65+1,L$50))</f>
        <v>5.3124999999992414E-5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7'!$B$106:$AT$171,$I66+1,J$50)=0,"",INDEX('ETAPA 7'!$B$106:$AT$171,$I66+1,J$50))</f>
        <v>2.6423611111114215E-5</v>
      </c>
      <c r="K66" s="27" cm="1">
        <f t="array" ref="K66">IF(INDEX('ETAPA 7'!$B$106:$AT$171,$I66+1,K$50)=0,"",INDEX('ETAPA 7'!$B$106:$AT$171,$I66+1,K$50))</f>
        <v>4.8009259259258058E-5</v>
      </c>
      <c r="L66" s="27" cm="1">
        <f t="array" ref="L66">IF(INDEX('ETAPA 7'!$B$106:$AT$171,$I66+1,L$50)=0,"",INDEX('ETAPA 7'!$B$106:$AT$171,$I66+1,L$50))</f>
        <v>6.079861111110349E-5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7'!$B$106:$AT$171,$I67+1,J$50)=0,"",INDEX('ETAPA 7'!$B$106:$AT$171,$I67+1,J$50))</f>
        <v>2.3310185185188709E-5</v>
      </c>
      <c r="K67" s="27" cm="1">
        <f t="array" ref="K67">IF(INDEX('ETAPA 7'!$B$106:$AT$171,$I67+1,K$50)=0,"",INDEX('ETAPA 7'!$B$106:$AT$171,$I67+1,K$50))</f>
        <v>5.0659722222221037E-5</v>
      </c>
      <c r="L67" s="27" cm="1">
        <f t="array" ref="L67">IF(INDEX('ETAPA 7'!$B$106:$AT$171,$I67+1,L$50)=0,"",INDEX('ETAPA 7'!$B$106:$AT$171,$I67+1,L$50))</f>
        <v>5.9201388888881212E-5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7'!$B$106:$AT$171,$I68+1,J$50)=0,"",INDEX('ETAPA 7'!$B$106:$AT$171,$I68+1,J$50))</f>
        <v>2.5914351851855089E-5</v>
      </c>
      <c r="K68" s="27" cm="1">
        <f t="array" ref="K68">IF(INDEX('ETAPA 7'!$B$106:$AT$171,$I68+1,K$50)=0,"",INDEX('ETAPA 7'!$B$106:$AT$171,$I68+1,K$50))</f>
        <v>5.4525462962962817E-5</v>
      </c>
      <c r="L68" s="27" cm="1">
        <f t="array" ref="L68">IF(INDEX('ETAPA 7'!$B$106:$AT$171,$I68+1,L$50)=0,"",INDEX('ETAPA 7'!$B$106:$AT$171,$I68+1,L$50))</f>
        <v>6.4004629629622195E-5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7'!$B$106:$AT$171,$I69+1,J$50)=0,"",INDEX('ETAPA 7'!$B$106:$AT$171,$I69+1,J$50))</f>
        <v>2.6875000000002591E-5</v>
      </c>
      <c r="K69" s="27" cm="1">
        <f t="array" ref="K69">IF(INDEX('ETAPA 7'!$B$106:$AT$171,$I69+1,K$50)=0,"",INDEX('ETAPA 7'!$B$106:$AT$171,$I69+1,K$50))</f>
        <v>7.4861111111110615E-5</v>
      </c>
      <c r="L69" s="27" cm="1">
        <f t="array" ref="L69">IF(INDEX('ETAPA 7'!$B$106:$AT$171,$I69+1,L$50)=0,"",INDEX('ETAPA 7'!$B$106:$AT$171,$I69+1,L$50))</f>
        <v>7.2199074074064812E-5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7'!$B$106:$AT$171,$I70+1,J$50)=0,"",INDEX('ETAPA 7'!$B$106:$AT$171,$I70+1,J$50))</f>
        <v>2.3333333333335274E-5</v>
      </c>
      <c r="K70" s="27" cm="1">
        <f t="array" ref="K70">IF(INDEX('ETAPA 7'!$B$106:$AT$171,$I70+1,K$50)=0,"",INDEX('ETAPA 7'!$B$106:$AT$171,$I70+1,K$50))</f>
        <v>7.7418981481480395E-5</v>
      </c>
      <c r="L70" s="27" cm="1">
        <f t="array" ref="L70">IF(INDEX('ETAPA 7'!$B$106:$AT$171,$I70+1,L$50)=0,"",INDEX('ETAPA 7'!$B$106:$AT$171,$I70+1,L$50))</f>
        <v>7.4791666666657042E-5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7'!$B$106:$AT$171,$I71+1,J$50)=0,"",INDEX('ETAPA 7'!$B$106:$AT$171,$I71+1,J$50))</f>
        <v>2.5659722222223791E-5</v>
      </c>
      <c r="K71" s="27" cm="1">
        <f t="array" ref="K71">IF(INDEX('ETAPA 7'!$B$106:$AT$171,$I71+1,K$50)=0,"",INDEX('ETAPA 7'!$B$106:$AT$171,$I71+1,K$50))</f>
        <v>9.4340277777776524E-5</v>
      </c>
      <c r="L71" s="27" cm="1">
        <f t="array" ref="L71">IF(INDEX('ETAPA 7'!$B$106:$AT$171,$I71+1,L$50)=0,"",INDEX('ETAPA 7'!$B$106:$AT$171,$I71+1,L$50))</f>
        <v>9.2766203703693872E-5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7'!$B$106:$AT$171,$I72+1,J$50)=0,"",INDEX('ETAPA 7'!$B$106:$AT$171,$I72+1,J$50))</f>
        <v>2.2916666666671082E-5</v>
      </c>
      <c r="K72" s="27" cm="1">
        <f t="array" ref="K72">IF(INDEX('ETAPA 7'!$B$106:$AT$171,$I72+1,K$50)=0,"",INDEX('ETAPA 7'!$B$106:$AT$171,$I72+1,K$50))</f>
        <v>1.0384259259259288E-4</v>
      </c>
      <c r="L72" s="27" cm="1">
        <f t="array" ref="L72">IF(INDEX('ETAPA 7'!$B$106:$AT$171,$I72+1,L$50)=0,"",INDEX('ETAPA 7'!$B$106:$AT$171,$I72+1,L$50))</f>
        <v>1.0063657407406723E-4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7'!$B$106:$AT$171,$I73+1,J$50)=0,"",INDEX('ETAPA 7'!$B$106:$AT$171,$I73+1,J$50))</f>
        <v>2.3460648148152657E-5</v>
      </c>
      <c r="K73" s="27" cm="1">
        <f t="array" ref="K73">IF(INDEX('ETAPA 7'!$B$106:$AT$171,$I73+1,K$50)=0,"",INDEX('ETAPA 7'!$B$106:$AT$171,$I73+1,K$50))</f>
        <v>1.0943287037036911E-4</v>
      </c>
      <c r="L73" s="27" cm="1">
        <f t="array" ref="L73">IF(INDEX('ETAPA 7'!$B$106:$AT$171,$I73+1,L$50)=0,"",INDEX('ETAPA 7'!$B$106:$AT$171,$I73+1,L$50))</f>
        <v>1.0762731481480867E-4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7'!$B$106:$AT$171,$I74+1,J$50)=0,"",INDEX('ETAPA 7'!$B$106:$AT$171,$I74+1,J$50))</f>
        <v>2.0266203703708102E-5</v>
      </c>
      <c r="K74" s="27" cm="1">
        <f t="array" ref="K74">IF(INDEX('ETAPA 7'!$B$106:$AT$171,$I74+1,K$50)=0,"",INDEX('ETAPA 7'!$B$106:$AT$171,$I74+1,K$50))</f>
        <v>1.1709490740740777E-4</v>
      </c>
      <c r="L74" s="27" cm="1">
        <f t="array" ref="L74">IF(INDEX('ETAPA 7'!$B$106:$AT$171,$I74+1,L$50)=0,"",INDEX('ETAPA 7'!$B$106:$AT$171,$I74+1,L$50))</f>
        <v>1.2173611111110719E-4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7'!$B$106:$AT$171,$I75+1,J$50)=0,"",INDEX('ETAPA 7'!$B$106:$AT$171,$I75+1,J$50))</f>
        <v>1.8888888888891203E-5</v>
      </c>
      <c r="K75" s="27" cm="1">
        <f t="array" ref="K75">IF(INDEX('ETAPA 7'!$B$106:$AT$171,$I75+1,K$50)=0,"",INDEX('ETAPA 7'!$B$106:$AT$171,$I75+1,K$50))</f>
        <v>1.2366898148147981E-4</v>
      </c>
      <c r="L75" s="27" cm="1">
        <f t="array" ref="L75">IF(INDEX('ETAPA 7'!$B$106:$AT$171,$I75+1,L$50)=0,"",INDEX('ETAPA 7'!$B$106:$AT$171,$I75+1,L$50))</f>
        <v>1.280787037036997E-4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7'!$B$106:$AT$171,$I76+1,J$50)=0,"",INDEX('ETAPA 7'!$B$106:$AT$171,$I76+1,J$50))</f>
        <v>1.67361111111132E-5</v>
      </c>
      <c r="K76" s="27" cm="1">
        <f t="array" ref="K76">IF(INDEX('ETAPA 7'!$B$106:$AT$171,$I76+1,K$50)=0,"",INDEX('ETAPA 7'!$B$106:$AT$171,$I76+1,K$50))</f>
        <v>1.2706018518518492E-4</v>
      </c>
      <c r="L76" s="27" cm="1">
        <f t="array" ref="L76">IF(INDEX('ETAPA 7'!$B$106:$AT$171,$I76+1,L$50)=0,"",INDEX('ETAPA 7'!$B$106:$AT$171,$I76+1,L$50))</f>
        <v>1.3468749999999766E-4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7'!$B$106:$AT$171,$I77+1,J$50)=0,"",INDEX('ETAPA 7'!$B$106:$AT$171,$I77+1,J$50))</f>
        <v>1.0868055555557365E-5</v>
      </c>
      <c r="K77" s="27" cm="1">
        <f t="array" ref="K77">IF(INDEX('ETAPA 7'!$B$106:$AT$171,$I77+1,K$50)=0,"",INDEX('ETAPA 7'!$B$106:$AT$171,$I77+1,K$50))</f>
        <v>1.2677083333333464E-4</v>
      </c>
      <c r="L77" s="27" cm="1">
        <f t="array" ref="L77">IF(INDEX('ETAPA 7'!$B$106:$AT$171,$I77+1,L$50)=0,"",INDEX('ETAPA 7'!$B$106:$AT$171,$I77+1,L$50))</f>
        <v>1.3542824074073978E-4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7'!$B$106:$AT$171,$I78+1,J$50)=0,"",INDEX('ETAPA 7'!$B$106:$AT$171,$I78+1,J$50))</f>
        <v>9.8611111111097938E-6</v>
      </c>
      <c r="K78" s="27" cm="1">
        <f t="array" ref="K78">IF(INDEX('ETAPA 7'!$B$106:$AT$171,$I78+1,K$50)=0,"",INDEX('ETAPA 7'!$B$106:$AT$171,$I78+1,K$50))</f>
        <v>1.3201388888888985E-4</v>
      </c>
      <c r="L78" s="27" cm="1">
        <f t="array" ref="L78">IF(INDEX('ETAPA 7'!$B$106:$AT$171,$I78+1,L$50)=0,"",INDEX('ETAPA 7'!$B$106:$AT$171,$I78+1,L$50))</f>
        <v>1.4340277777777702E-4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7'!$B$106:$AT$171,$I79+1,J$50)=0,"",INDEX('ETAPA 7'!$B$106:$AT$171,$I79+1,J$50))</f>
        <v/>
      </c>
      <c r="K79" s="27" t="str" cm="1">
        <f t="array" ref="K79">IF(INDEX('ETAPA 7'!$B$106:$AT$171,$I79+1,K$50)=0,"",INDEX('ETAPA 7'!$B$106:$AT$171,$I79+1,K$50))</f>
        <v/>
      </c>
      <c r="L79" s="27" t="str" cm="1">
        <f t="array" ref="L79">IF(INDEX('ETAPA 7'!$B$106:$AT$171,$I79+1,L$50)=0,"",INDEX('ETAPA 7'!$B$106:$AT$171,$I79+1,L$50))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7'!$B$106:$AT$171,$I80+1,J$50)=0,"",INDEX('ETAPA 7'!$B$106:$AT$171,$I80+1,J$50))</f>
        <v/>
      </c>
      <c r="K80" s="27" t="str" cm="1">
        <f t="array" ref="K80">IF(INDEX('ETAPA 7'!$B$106:$AT$171,$I80+1,K$50)=0,"",INDEX('ETAPA 7'!$B$106:$AT$171,$I80+1,K$50))</f>
        <v/>
      </c>
      <c r="L80" s="27" t="str" cm="1">
        <f t="array" ref="L80">IF(INDEX('ETAPA 7'!$B$106:$AT$171,$I80+1,L$50)=0,"",INDEX('ETAPA 7'!$B$106:$AT$171,$I80+1,L$50))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7'!$B$106:$AT$171,$I81+1,J$50)=0,"",INDEX('ETAPA 7'!$B$106:$AT$171,$I81+1,J$50))</f>
        <v/>
      </c>
      <c r="K81" s="27" t="str" cm="1">
        <f t="array" ref="K81">IF(INDEX('ETAPA 7'!$B$106:$AT$171,$I81+1,K$50)=0,"",INDEX('ETAPA 7'!$B$106:$AT$171,$I81+1,K$50))</f>
        <v/>
      </c>
      <c r="L81" s="27" t="str" cm="1">
        <f t="array" ref="L81">IF(INDEX('ETAPA 7'!$B$106:$AT$171,$I81+1,L$50)=0,"",INDEX('ETAPA 7'!$B$106:$AT$171,$I81+1,L$50))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7'!$B$106:$AT$171,$I82+1,J$50)=0,"",INDEX('ETAPA 7'!$B$106:$AT$171,$I82+1,J$50))</f>
        <v/>
      </c>
      <c r="K82" s="27" t="str" cm="1">
        <f t="array" ref="K82">IF(INDEX('ETAPA 7'!$B$106:$AT$171,$I82+1,K$50)=0,"",INDEX('ETAPA 7'!$B$106:$AT$171,$I82+1,K$50))</f>
        <v/>
      </c>
      <c r="L82" s="27" t="str" cm="1">
        <f t="array" ref="L82">IF(INDEX('ETAPA 7'!$B$106:$AT$171,$I82+1,L$50)=0,"",INDEX('ETAPA 7'!$B$106:$AT$171,$I82+1,L$50))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7'!$B$106:$AT$171,$I83+1,J$50)=0,"",INDEX('ETAPA 7'!$B$106:$AT$171,$I83+1,J$50))</f>
        <v/>
      </c>
      <c r="K83" s="27" t="str" cm="1">
        <f t="array" ref="K83">IF(INDEX('ETAPA 7'!$B$106:$AT$171,$I83+1,K$50)=0,"",INDEX('ETAPA 7'!$B$106:$AT$171,$I83+1,K$50))</f>
        <v/>
      </c>
      <c r="L83" s="27" t="str" cm="1">
        <f t="array" ref="L83">IF(INDEX('ETAPA 7'!$B$106:$AT$171,$I83+1,L$50)=0,"",INDEX('ETAPA 7'!$B$106:$AT$171,$I83+1,L$50))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7'!$B$106:$AT$171,$I84+1,J$50)=0,"",INDEX('ETAPA 7'!$B$106:$AT$171,$I84+1,J$50))</f>
        <v/>
      </c>
      <c r="K84" s="27" t="str" cm="1">
        <f t="array" ref="K84">IF(INDEX('ETAPA 7'!$B$106:$AT$171,$I84+1,K$50)=0,"",INDEX('ETAPA 7'!$B$106:$AT$171,$I84+1,K$50))</f>
        <v/>
      </c>
      <c r="L84" s="27" t="str" cm="1">
        <f t="array" ref="L84">IF(INDEX('ETAPA 7'!$B$106:$AT$171,$I84+1,L$50)=0,"",INDEX('ETAPA 7'!$B$106:$AT$171,$I84+1,L$50))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7'!$B$106:$AT$171,$I85+1,J$50)=0,"",INDEX('ETAPA 7'!$B$106:$AT$171,$I85+1,J$50))</f>
        <v/>
      </c>
      <c r="K85" s="27" t="str" cm="1">
        <f t="array" ref="K85">IF(INDEX('ETAPA 7'!$B$106:$AT$171,$I85+1,K$50)=0,"",INDEX('ETAPA 7'!$B$106:$AT$171,$I85+1,K$50))</f>
        <v/>
      </c>
      <c r="L85" s="27" t="str" cm="1">
        <f t="array" ref="L85">IF(INDEX('ETAPA 7'!$B$106:$AT$171,$I85+1,L$50)=0,"",INDEX('ETAPA 7'!$B$106:$AT$171,$I85+1,L$50))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7'!$B$106:$AT$171,$I86+1,J$50)=0,"",INDEX('ETAPA 7'!$B$106:$AT$171,$I86+1,J$50))</f>
        <v/>
      </c>
      <c r="K86" s="27" t="str" cm="1">
        <f t="array" ref="K86">IF(INDEX('ETAPA 7'!$B$106:$AT$171,$I86+1,K$50)=0,"",INDEX('ETAPA 7'!$B$106:$AT$171,$I86+1,K$50))</f>
        <v/>
      </c>
      <c r="L86" s="27" t="str" cm="1">
        <f t="array" ref="L86">IF(INDEX('ETAPA 7'!$B$106:$AT$171,$I86+1,L$50)=0,"",INDEX('ETAPA 7'!$B$106:$AT$171,$I86+1,L$50))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7'!$B$106:$AT$171,$I87+1,J$50)=0,"",INDEX('ETAPA 7'!$B$106:$AT$171,$I87+1,J$50))</f>
        <v/>
      </c>
      <c r="K87" s="27" t="str" cm="1">
        <f t="array" ref="K87">IF(INDEX('ETAPA 7'!$B$106:$AT$171,$I87+1,K$50)=0,"",INDEX('ETAPA 7'!$B$106:$AT$171,$I87+1,K$50))</f>
        <v/>
      </c>
      <c r="L87" s="27" t="str" cm="1">
        <f t="array" ref="L87">IF(INDEX('ETAPA 7'!$B$106:$AT$171,$I87+1,L$50)=0,"",INDEX('ETAPA 7'!$B$106:$AT$171,$I87+1,L$50))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7'!$B$106:$AT$171,$I88+1,J$50)=0,"",INDEX('ETAPA 7'!$B$106:$AT$171,$I88+1,J$50))</f>
        <v/>
      </c>
      <c r="K88" s="27" t="str" cm="1">
        <f t="array" ref="K88">IF(INDEX('ETAPA 7'!$B$106:$AT$171,$I88+1,K$50)=0,"",INDEX('ETAPA 7'!$B$106:$AT$171,$I88+1,K$50))</f>
        <v/>
      </c>
      <c r="L88" s="27" t="str" cm="1">
        <f t="array" ref="L88">IF(INDEX('ETAPA 7'!$B$106:$AT$171,$I88+1,L$50)=0,"",INDEX('ETAPA 7'!$B$106:$AT$171,$I88+1,L$50))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7'!$B$106:$AT$171,$I89+1,J$50)=0,"",INDEX('ETAPA 7'!$B$106:$AT$171,$I89+1,J$50))</f>
        <v/>
      </c>
      <c r="K89" s="27" t="str" cm="1">
        <f t="array" ref="K89">IF(INDEX('ETAPA 7'!$B$106:$AT$171,$I89+1,K$50)=0,"",INDEX('ETAPA 7'!$B$106:$AT$171,$I89+1,K$50))</f>
        <v/>
      </c>
      <c r="L89" s="27" t="str" cm="1">
        <f t="array" ref="L89">IF(INDEX('ETAPA 7'!$B$106:$AT$171,$I89+1,L$50)=0,"",INDEX('ETAPA 7'!$B$106:$AT$171,$I89+1,L$50))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7'!$B$106:$AT$171,$I90+1,J$50)=0,"",INDEX('ETAPA 7'!$B$106:$AT$171,$I90+1,J$50))</f>
        <v/>
      </c>
      <c r="K90" s="27" t="str" cm="1">
        <f t="array" ref="K90">IF(INDEX('ETAPA 7'!$B$106:$AT$171,$I90+1,K$50)=0,"",INDEX('ETAPA 7'!$B$106:$AT$171,$I90+1,K$50))</f>
        <v/>
      </c>
      <c r="L90" s="27" t="str" cm="1">
        <f t="array" ref="L90">IF(INDEX('ETAPA 7'!$B$106:$AT$171,$I90+1,L$50)=0,"",INDEX('ETAPA 7'!$B$106:$AT$171,$I90+1,L$50))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7'!$B$106:$AT$171,$I91+1,J$50)=0,"",INDEX('ETAPA 7'!$B$106:$AT$171,$I91+1,J$50))</f>
        <v/>
      </c>
      <c r="K91" s="27" t="str" cm="1">
        <f t="array" ref="K91">IF(INDEX('ETAPA 7'!$B$106:$AT$171,$I91+1,K$50)=0,"",INDEX('ETAPA 7'!$B$106:$AT$171,$I91+1,K$50))</f>
        <v/>
      </c>
      <c r="L91" s="27" t="str" cm="1">
        <f t="array" ref="L91">IF(INDEX('ETAPA 7'!$B$106:$AT$171,$I91+1,L$50)=0,"",INDEX('ETAPA 7'!$B$106:$AT$171,$I91+1,L$50))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7'!$B$106:$AT$171,$I92+1,J$50)=0,"",INDEX('ETAPA 7'!$B$106:$AT$171,$I92+1,J$50))</f>
        <v/>
      </c>
      <c r="K92" s="27" t="str" cm="1">
        <f t="array" ref="K92">IF(INDEX('ETAPA 7'!$B$106:$AT$171,$I92+1,K$50)=0,"",INDEX('ETAPA 7'!$B$106:$AT$171,$I92+1,K$50))</f>
        <v/>
      </c>
      <c r="L92" s="27" t="str" cm="1">
        <f t="array" ref="L92">IF(INDEX('ETAPA 7'!$B$106:$AT$171,$I92+1,L$50)=0,"",INDEX('ETAPA 7'!$B$106:$AT$171,$I92+1,L$50))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7'!$B$106:$AT$171,$I93+1,J$50)=0,"",INDEX('ETAPA 7'!$B$106:$AT$171,$I93+1,J$50))</f>
        <v/>
      </c>
      <c r="K93" s="27" t="str" cm="1">
        <f t="array" ref="K93">IF(INDEX('ETAPA 7'!$B$106:$AT$171,$I93+1,K$50)=0,"",INDEX('ETAPA 7'!$B$106:$AT$171,$I93+1,K$50))</f>
        <v/>
      </c>
      <c r="L93" s="27" t="str" cm="1">
        <f t="array" ref="L93">IF(INDEX('ETAPA 7'!$B$106:$AT$171,$I93+1,L$50)=0,"",INDEX('ETAPA 7'!$B$106:$AT$171,$I93+1,L$50))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7'!$B$106:$AT$171,$I94+1,J$50)=0,"",INDEX('ETAPA 7'!$B$106:$AT$171,$I94+1,J$50))</f>
        <v/>
      </c>
      <c r="K94" s="27" t="str" cm="1">
        <f t="array" ref="K94">IF(INDEX('ETAPA 7'!$B$106:$AT$171,$I94+1,K$50)=0,"",INDEX('ETAPA 7'!$B$106:$AT$171,$I94+1,K$50))</f>
        <v/>
      </c>
      <c r="L94" s="27" t="str" cm="1">
        <f t="array" ref="L94">IF(INDEX('ETAPA 7'!$B$106:$AT$171,$I94+1,L$50)=0,"",INDEX('ETAPA 7'!$B$106:$AT$171,$I94+1,L$50))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7'!$B$106:$AT$171,$I95+1,J$50)=0,"",INDEX('ETAPA 7'!$B$106:$AT$171,$I95+1,J$50))</f>
        <v/>
      </c>
      <c r="K95" s="27" t="str" cm="1">
        <f t="array" ref="K95">IF(INDEX('ETAPA 7'!$B$106:$AT$171,$I95+1,K$50)=0,"",INDEX('ETAPA 7'!$B$106:$AT$171,$I95+1,K$50))</f>
        <v/>
      </c>
      <c r="L95" s="27" t="str" cm="1">
        <f t="array" ref="L95">IF(INDEX('ETAPA 7'!$B$106:$AT$171,$I95+1,L$50)=0,"",INDEX('ETAPA 7'!$B$106:$AT$171,$I95+1,L$50))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7'!$B$106:$AT$171,$I96+1,J$50)=0,"",INDEX('ETAPA 7'!$B$106:$AT$171,$I96+1,J$50))</f>
        <v/>
      </c>
      <c r="K96" s="27" t="str" cm="1">
        <f t="array" ref="K96">IF(INDEX('ETAPA 7'!$B$106:$AT$171,$I96+1,K$50)=0,"",INDEX('ETAPA 7'!$B$106:$AT$171,$I96+1,K$50))</f>
        <v/>
      </c>
      <c r="L96" s="27" t="str" cm="1">
        <f t="array" ref="L96">IF(INDEX('ETAPA 7'!$B$106:$AT$171,$I96+1,L$50)=0,"",INDEX('ETAPA 7'!$B$106:$AT$171,$I96+1,L$50))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7'!$B$106:$AT$171,$I97+1,J$50)=0,"",INDEX('ETAPA 7'!$B$106:$AT$171,$I97+1,J$50))</f>
        <v/>
      </c>
      <c r="K97" s="27" t="str" cm="1">
        <f t="array" ref="K97">IF(INDEX('ETAPA 7'!$B$106:$AT$171,$I97+1,K$50)=0,"",INDEX('ETAPA 7'!$B$106:$AT$171,$I97+1,K$50))</f>
        <v/>
      </c>
      <c r="L97" s="27" t="str" cm="1">
        <f t="array" ref="L97">IF(INDEX('ETAPA 7'!$B$106:$AT$171,$I97+1,L$50)=0,"",INDEX('ETAPA 7'!$B$106:$AT$171,$I97+1,L$50))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11</v>
      </c>
      <c r="C106" s="3" t="s">
        <v>24</v>
      </c>
      <c r="D106" s="3" t="s">
        <v>16</v>
      </c>
      <c r="E106" s="3" t="s">
        <v>12</v>
      </c>
      <c r="F106" s="3" t="s">
        <v>17</v>
      </c>
      <c r="G106" s="3" t="s">
        <v>18</v>
      </c>
      <c r="H106" s="3" t="s">
        <v>10</v>
      </c>
      <c r="I106" s="3" t="s">
        <v>25</v>
      </c>
      <c r="J106" s="3" t="s">
        <v>9</v>
      </c>
      <c r="K106" s="3" t="s">
        <v>27</v>
      </c>
      <c r="L106" s="3" t="s">
        <v>30</v>
      </c>
      <c r="M106" s="3" t="s">
        <v>28</v>
      </c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1.2001157407407631E-4</v>
      </c>
      <c r="C107" s="1">
        <v>1.4414351851852099E-4</v>
      </c>
      <c r="D107" s="1">
        <v>1.1741898148148223E-4</v>
      </c>
      <c r="E107" s="1">
        <v>1.081018518518474E-4</v>
      </c>
      <c r="F107" s="1">
        <v>1.5366898148148726E-4</v>
      </c>
      <c r="G107" s="1">
        <v>1.4298611111111586E-4</v>
      </c>
      <c r="H107" s="1">
        <v>1.2185185185185866E-4</v>
      </c>
      <c r="I107" s="1">
        <v>1.257175925925883E-4</v>
      </c>
      <c r="J107" s="1">
        <v>1.1623842592593239E-4</v>
      </c>
      <c r="K107" s="1">
        <v>8.8935185185184842E-5</v>
      </c>
      <c r="L107" s="1">
        <v>0</v>
      </c>
      <c r="M107" s="1">
        <v>1.0024305555555698E-4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1.1784722222222448E-4</v>
      </c>
      <c r="C108" s="1">
        <v>1.3212962962963221E-4</v>
      </c>
      <c r="D108" s="1">
        <v>1.1650462962963046E-4</v>
      </c>
      <c r="E108" s="1">
        <v>1.0749999999999562E-4</v>
      </c>
      <c r="F108" s="1">
        <v>1.5298611111111719E-4</v>
      </c>
      <c r="G108" s="1">
        <v>1.3898148148148645E-4</v>
      </c>
      <c r="H108" s="1">
        <v>1.2557870370371064E-4</v>
      </c>
      <c r="I108" s="1">
        <v>1.2059027777777372E-4</v>
      </c>
      <c r="J108" s="1">
        <v>1.15243055555562E-4</v>
      </c>
      <c r="K108" s="1">
        <v>8.7800925925925633E-5</v>
      </c>
      <c r="L108" s="1">
        <v>0</v>
      </c>
      <c r="M108" s="1">
        <v>9.6527777777779145E-5</v>
      </c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1.0962962962963183E-4</v>
      </c>
      <c r="C109" s="1">
        <v>1.1835648148148404E-4</v>
      </c>
      <c r="D109" s="1">
        <v>1.0565972222222313E-4</v>
      </c>
      <c r="E109" s="1">
        <v>1.0130787037036576E-4</v>
      </c>
      <c r="F109" s="1">
        <v>1.4678240740741361E-4</v>
      </c>
      <c r="G109" s="1">
        <v>1.2722222222222735E-4</v>
      </c>
      <c r="H109" s="1">
        <v>1.2325231481482169E-4</v>
      </c>
      <c r="I109" s="1">
        <v>1.0722222222221819E-4</v>
      </c>
      <c r="J109" s="1">
        <v>1.045138888888953E-4</v>
      </c>
      <c r="K109" s="1">
        <v>8.2824074074073703E-5</v>
      </c>
      <c r="L109" s="1">
        <v>0</v>
      </c>
      <c r="M109" s="1">
        <v>1.0000000000000156E-4</v>
      </c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1.011226851851876E-4</v>
      </c>
      <c r="C110" s="1">
        <v>1.2243055555555835E-4</v>
      </c>
      <c r="D110" s="1">
        <v>1.0300925925926015E-4</v>
      </c>
      <c r="E110" s="1">
        <v>8.8680555555551051E-5</v>
      </c>
      <c r="F110" s="1">
        <v>1.4019675925926569E-4</v>
      </c>
      <c r="G110" s="1">
        <v>1.1747685185185689E-4</v>
      </c>
      <c r="H110" s="1">
        <v>1.1395833333334047E-4</v>
      </c>
      <c r="I110" s="1">
        <v>1.7061342592592215E-4</v>
      </c>
      <c r="J110" s="1">
        <v>9.342592592593256E-5</v>
      </c>
      <c r="K110" s="1">
        <v>8.2453703703703508E-5</v>
      </c>
      <c r="L110" s="1">
        <v>0</v>
      </c>
      <c r="M110" s="1">
        <v>1.0130787037037183E-4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8.7986111111113333E-5</v>
      </c>
      <c r="C111" s="1">
        <v>1.1709490740740951E-4</v>
      </c>
      <c r="D111" s="1">
        <v>9.2372685185185786E-5</v>
      </c>
      <c r="E111" s="1">
        <v>7.9502314814810029E-5</v>
      </c>
      <c r="F111" s="1">
        <v>1.2488425925926555E-4</v>
      </c>
      <c r="G111" s="1">
        <v>1.0269675925926418E-4</v>
      </c>
      <c r="H111" s="1">
        <v>1.1417824074074715E-4</v>
      </c>
      <c r="I111" s="1">
        <v>1.5810185185184764E-4</v>
      </c>
      <c r="J111" s="1">
        <v>8.6793981481488036E-5</v>
      </c>
      <c r="K111" s="1">
        <v>7.3657407407406832E-5</v>
      </c>
      <c r="L111" s="1">
        <v>0</v>
      </c>
      <c r="M111" s="1">
        <v>9.4849537037038252E-5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6.9317129629631845E-5</v>
      </c>
      <c r="C112" s="1">
        <v>1.0149305555555779E-4</v>
      </c>
      <c r="D112" s="1">
        <v>7.8402777777777932E-5</v>
      </c>
      <c r="E112" s="1">
        <v>6.7465277777773065E-5</v>
      </c>
      <c r="F112" s="1">
        <v>1.0984953703704285E-4</v>
      </c>
      <c r="G112" s="1">
        <v>8.6076388888893345E-5</v>
      </c>
      <c r="H112" s="1">
        <v>1.0043981481482056E-4</v>
      </c>
      <c r="I112" s="1">
        <v>1.4276620370369964E-4</v>
      </c>
      <c r="J112" s="1">
        <v>8.5023148148154377E-5</v>
      </c>
      <c r="K112" s="1">
        <v>6.3784722222221153E-5</v>
      </c>
      <c r="L112" s="1">
        <v>0</v>
      </c>
      <c r="M112" s="1">
        <v>1.0222222222222316E-4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6.3541666666668342E-5</v>
      </c>
      <c r="C113" s="1">
        <v>9.0717592592594494E-5</v>
      </c>
      <c r="D113" s="1">
        <v>7.0127314814814531E-5</v>
      </c>
      <c r="E113" s="1">
        <v>6.7604166666661129E-5</v>
      </c>
      <c r="F113" s="1">
        <v>1.0177083333333913E-4</v>
      </c>
      <c r="G113" s="1">
        <v>7.9583333333337752E-5</v>
      </c>
      <c r="H113" s="1">
        <v>1.0813657407407907E-4</v>
      </c>
      <c r="I113" s="1">
        <v>1.3287037037036566E-4</v>
      </c>
      <c r="J113" s="1">
        <v>8.6388888888894524E-5</v>
      </c>
      <c r="K113" s="1">
        <v>5.5787037037035615E-5</v>
      </c>
      <c r="L113" s="1">
        <v>0</v>
      </c>
      <c r="M113" s="1">
        <v>9.9375000000000505E-5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4.9293981481482625E-5</v>
      </c>
      <c r="C114" s="1">
        <v>7.7453703703705447E-5</v>
      </c>
      <c r="D114" s="1">
        <v>5.6076388888888495E-5</v>
      </c>
      <c r="E114" s="1">
        <v>5.7881944444438532E-5</v>
      </c>
      <c r="F114" s="1">
        <v>8.8877314814820273E-5</v>
      </c>
      <c r="G114" s="1">
        <v>6.9976851851855787E-5</v>
      </c>
      <c r="H114" s="1">
        <v>9.9305555555560809E-5</v>
      </c>
      <c r="I114" s="1">
        <v>1.2025462962962467E-4</v>
      </c>
      <c r="J114" s="1">
        <v>8.4826388888894697E-5</v>
      </c>
      <c r="K114" s="1">
        <v>4.4282407407406077E-5</v>
      </c>
      <c r="L114" s="1">
        <v>0</v>
      </c>
      <c r="M114" s="1">
        <v>9.8321759259259803E-5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2.9432870370370637E-5</v>
      </c>
      <c r="C115" s="1">
        <v>5.4421296296297203E-5</v>
      </c>
      <c r="D115" s="1">
        <v>4.1574074074073215E-5</v>
      </c>
      <c r="E115" s="1">
        <v>4.4479166666660554E-5</v>
      </c>
      <c r="F115" s="1">
        <v>7.3263888888893541E-5</v>
      </c>
      <c r="G115" s="1">
        <v>5.0208333333336998E-5</v>
      </c>
      <c r="H115" s="1">
        <v>8.1400462962968011E-5</v>
      </c>
      <c r="I115" s="1">
        <v>9.8854166666661157E-5</v>
      </c>
      <c r="J115" s="1">
        <v>6.8055555555560782E-5</v>
      </c>
      <c r="K115" s="1">
        <v>2.7488425925923862E-5</v>
      </c>
      <c r="L115" s="1">
        <v>0</v>
      </c>
      <c r="M115" s="1">
        <v>8.7696759259259585E-5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1.0115740740741092E-5</v>
      </c>
      <c r="C116" s="1">
        <v>3.8668981481483275E-5</v>
      </c>
      <c r="D116" s="1">
        <v>4.1377314814813534E-5</v>
      </c>
      <c r="E116" s="1">
        <v>4.5127314814808611E-5</v>
      </c>
      <c r="F116" s="1">
        <v>6.2303240740746446E-5</v>
      </c>
      <c r="G116" s="1">
        <v>3.795138888889292E-5</v>
      </c>
      <c r="H116" s="1">
        <v>6.4594907407412513E-5</v>
      </c>
      <c r="I116" s="1">
        <v>7.755787037036499E-5</v>
      </c>
      <c r="J116" s="1">
        <v>5.6793981481487524E-5</v>
      </c>
      <c r="K116" s="1">
        <v>2.6550925925924659E-5</v>
      </c>
      <c r="L116" s="1">
        <v>0</v>
      </c>
      <c r="M116" s="1">
        <v>9.8518518518518616E-5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2.8506944444447319E-5</v>
      </c>
      <c r="D117" s="1">
        <v>4.0960648148147608E-5</v>
      </c>
      <c r="E117" s="1">
        <v>4.59606481481422E-5</v>
      </c>
      <c r="F117" s="1">
        <v>5.2372685185191753E-5</v>
      </c>
      <c r="G117" s="1">
        <v>4.2164351851855728E-5</v>
      </c>
      <c r="H117" s="1">
        <v>5.5810185185189987E-5</v>
      </c>
      <c r="I117" s="1">
        <v>6.3599537037032153E-5</v>
      </c>
      <c r="J117" s="1">
        <v>5.0405092592598413E-5</v>
      </c>
      <c r="K117" s="1">
        <v>1.5694444444443179E-5</v>
      </c>
      <c r="L117" s="1">
        <v>7.9745370370372382E-6</v>
      </c>
      <c r="M117" s="1">
        <v>9.5717592592593423E-5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2.8009259259262342E-5</v>
      </c>
      <c r="D118" s="1">
        <v>4.6956018518517356E-5</v>
      </c>
      <c r="E118" s="1">
        <v>5.1412037037030373E-5</v>
      </c>
      <c r="F118" s="1">
        <v>5.9629629629635167E-5</v>
      </c>
      <c r="G118" s="1">
        <v>4.9317129629633527E-5</v>
      </c>
      <c r="H118" s="1">
        <v>7.1550925925929765E-5</v>
      </c>
      <c r="I118" s="1">
        <v>7.7129629629624913E-5</v>
      </c>
      <c r="J118" s="1">
        <v>5.8472222222227116E-5</v>
      </c>
      <c r="K118" s="1">
        <v>3.3912037037035422E-5</v>
      </c>
      <c r="L118" s="1">
        <v>2.5520833333332257E-5</v>
      </c>
      <c r="M118" s="1">
        <v>1.0586805555555523E-4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2.6215277777779517E-5</v>
      </c>
      <c r="D119" s="1">
        <v>4.5613425925924642E-5</v>
      </c>
      <c r="E119" s="1">
        <v>5.3124999999992414E-5</v>
      </c>
      <c r="F119" s="1">
        <v>6.4097222222227537E-5</v>
      </c>
      <c r="G119" s="1">
        <v>5.030092592592933E-5</v>
      </c>
      <c r="H119" s="1">
        <v>7.5185185185188547E-5</v>
      </c>
      <c r="I119" s="1">
        <v>7.6400462962956939E-5</v>
      </c>
      <c r="J119" s="1">
        <v>6.2696759259264073E-5</v>
      </c>
      <c r="K119" s="1">
        <v>3.9629629629627308E-5</v>
      </c>
      <c r="L119" s="1">
        <v>4.3483796296294938E-5</v>
      </c>
      <c r="M119" s="1">
        <v>1.1726851851851655E-4</v>
      </c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2.6423611111114215E-5</v>
      </c>
      <c r="D120" s="1">
        <v>4.8009259259258058E-5</v>
      </c>
      <c r="E120" s="1">
        <v>6.079861111110349E-5</v>
      </c>
      <c r="F120" s="1">
        <v>7.087962962963601E-5</v>
      </c>
      <c r="G120" s="1">
        <v>5.2384259259264168E-5</v>
      </c>
      <c r="H120" s="1">
        <v>9.0381944444448484E-5</v>
      </c>
      <c r="I120" s="1">
        <v>8.1516203703698234E-5</v>
      </c>
      <c r="J120" s="1">
        <v>6.9745370370376258E-5</v>
      </c>
      <c r="K120" s="1">
        <v>1.4118055555555412E-4</v>
      </c>
      <c r="L120" s="1">
        <v>6.0428240740739367E-5</v>
      </c>
      <c r="M120" s="1">
        <v>1.2726851851851788E-4</v>
      </c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2.3310185185188709E-5</v>
      </c>
      <c r="D121" s="1">
        <v>5.0659722222221037E-5</v>
      </c>
      <c r="E121" s="1">
        <v>5.9201388888881212E-5</v>
      </c>
      <c r="F121" s="1">
        <v>7.9687500000006836E-5</v>
      </c>
      <c r="G121" s="1">
        <v>5.3368055555559971E-5</v>
      </c>
      <c r="H121" s="1">
        <v>9.1354166666670136E-5</v>
      </c>
      <c r="I121" s="1">
        <v>8.2870370370365098E-5</v>
      </c>
      <c r="J121" s="1">
        <v>7.8472222222228036E-5</v>
      </c>
      <c r="K121" s="1">
        <v>1.4607638888888656E-4</v>
      </c>
      <c r="L121" s="1">
        <v>7.7395833333332095E-5</v>
      </c>
      <c r="M121" s="1">
        <v>1.366782407407393E-4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2.5914351851855089E-5</v>
      </c>
      <c r="D122" s="1">
        <v>5.4525462962962817E-5</v>
      </c>
      <c r="E122" s="1">
        <v>6.4004629629622195E-5</v>
      </c>
      <c r="F122" s="1">
        <v>1.0832175925926633E-4</v>
      </c>
      <c r="G122" s="1">
        <v>5.7476851851857164E-5</v>
      </c>
      <c r="H122" s="1">
        <v>1.0035879629629978E-4</v>
      </c>
      <c r="I122" s="1">
        <v>9.4293981481476455E-5</v>
      </c>
      <c r="J122" s="1">
        <v>9.2731481481487035E-5</v>
      </c>
      <c r="K122" s="1">
        <v>1.5239583333333077E-4</v>
      </c>
      <c r="L122" s="1">
        <v>9.3356481481480721E-5</v>
      </c>
      <c r="M122" s="1">
        <v>1.5959490740740691E-4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2.6875000000002591E-5</v>
      </c>
      <c r="D123" s="1">
        <v>7.4861111111110615E-5</v>
      </c>
      <c r="E123" s="1">
        <v>7.2199074074064812E-5</v>
      </c>
      <c r="F123" s="1">
        <v>1.1146990740741429E-4</v>
      </c>
      <c r="G123" s="1">
        <v>6.7083333333337394E-5</v>
      </c>
      <c r="H123" s="1">
        <v>1.07812500000002E-4</v>
      </c>
      <c r="I123" s="1">
        <v>1.358912037036971E-4</v>
      </c>
      <c r="J123" s="1">
        <v>1.3436342592593013E-4</v>
      </c>
      <c r="K123" s="1">
        <v>1.670486111111074E-4</v>
      </c>
      <c r="L123" s="1">
        <v>1.1086805555555329E-4</v>
      </c>
      <c r="M123" s="1">
        <v>1.7140046296296174E-4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2.3333333333335274E-5</v>
      </c>
      <c r="D124" s="1">
        <v>7.7418981481480395E-5</v>
      </c>
      <c r="E124" s="1">
        <v>7.4791666666657042E-5</v>
      </c>
      <c r="F124" s="1">
        <v>1.1500000000000572E-4</v>
      </c>
      <c r="G124" s="1">
        <v>7.2662037037039481E-5</v>
      </c>
      <c r="H124" s="1">
        <v>1.1346064814814899E-4</v>
      </c>
      <c r="I124" s="1">
        <v>1.4734953703702917E-4</v>
      </c>
      <c r="J124" s="1">
        <v>1.4619212962963327E-4</v>
      </c>
      <c r="K124" s="1">
        <v>1.7012731481481046E-4</v>
      </c>
      <c r="L124" s="1">
        <v>1.3391203703703482E-4</v>
      </c>
      <c r="M124" s="1">
        <v>1.8912037037036901E-4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2.5659722222223791E-5</v>
      </c>
      <c r="D125" s="1">
        <v>9.4340277777776524E-5</v>
      </c>
      <c r="E125" s="1">
        <v>9.2766203703693872E-5</v>
      </c>
      <c r="F125" s="1">
        <v>1.1775462962963605E-4</v>
      </c>
      <c r="G125" s="1">
        <v>8.8518518518520758E-5</v>
      </c>
      <c r="H125" s="1">
        <v>1.1909722222222356E-4</v>
      </c>
      <c r="I125" s="1">
        <v>1.5559027777777013E-4</v>
      </c>
      <c r="J125" s="1">
        <v>1.5445601851852252E-4</v>
      </c>
      <c r="K125" s="1">
        <v>1.7692129629629134E-4</v>
      </c>
      <c r="L125" s="1">
        <v>1.5421296296296017E-4</v>
      </c>
      <c r="M125" s="1">
        <v>2.0556712962962846E-4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2.2916666666671082E-5</v>
      </c>
      <c r="D126" s="1">
        <v>1.0384259259259288E-4</v>
      </c>
      <c r="E126" s="1">
        <v>1.0063657407406723E-4</v>
      </c>
      <c r="F126" s="1">
        <v>1.2083333333334084E-4</v>
      </c>
      <c r="G126" s="1">
        <v>9.3599537037039604E-5</v>
      </c>
      <c r="H126" s="1">
        <v>1.2378472222222478E-4</v>
      </c>
      <c r="I126" s="1">
        <v>1.6155092592591916E-4</v>
      </c>
      <c r="J126" s="1">
        <v>1.6400462962963547E-4</v>
      </c>
      <c r="K126" s="1">
        <v>1.8188657407407216E-4</v>
      </c>
      <c r="L126" s="1">
        <v>1.744560185185165E-4</v>
      </c>
      <c r="M126" s="1">
        <v>2.1778935185185269E-4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2.3460648148152657E-5</v>
      </c>
      <c r="D127" s="1">
        <v>1.0943287037036911E-4</v>
      </c>
      <c r="E127" s="1">
        <v>1.0762731481480867E-4</v>
      </c>
      <c r="F127" s="1">
        <v>1.2439814814815472E-4</v>
      </c>
      <c r="G127" s="1">
        <v>1.0142361111111289E-4</v>
      </c>
      <c r="H127" s="1">
        <v>1.2807870370370664E-4</v>
      </c>
      <c r="I127" s="1">
        <v>1.6172453703703141E-4</v>
      </c>
      <c r="J127" s="1">
        <v>1.7746527777778506E-4</v>
      </c>
      <c r="K127" s="1">
        <v>2.0570601851851653E-4</v>
      </c>
      <c r="L127" s="1">
        <v>1.9474537037036943E-4</v>
      </c>
      <c r="M127" s="1">
        <v>2.3024305555555472E-4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2.0266203703708102E-5</v>
      </c>
      <c r="D128" s="1">
        <v>1.1709490740740777E-4</v>
      </c>
      <c r="E128" s="1">
        <v>1.2173611111110719E-4</v>
      </c>
      <c r="F128" s="1">
        <v>1.240277777777854E-4</v>
      </c>
      <c r="G128" s="1">
        <v>1.1137731481481936E-4</v>
      </c>
      <c r="H128" s="1">
        <v>1.3027777777778124E-4</v>
      </c>
      <c r="I128" s="1">
        <v>1.6377314814814553E-4</v>
      </c>
      <c r="J128" s="1">
        <v>1.8912037037037768E-4</v>
      </c>
      <c r="K128" s="1">
        <v>2.1056712962962826E-4</v>
      </c>
      <c r="L128" s="1">
        <v>2.075578703703701E-4</v>
      </c>
      <c r="M128" s="1">
        <v>2.4378472222222336E-4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1.8888888888891203E-5</v>
      </c>
      <c r="D129" s="1">
        <v>1.2366898148147981E-4</v>
      </c>
      <c r="E129" s="1">
        <v>1.280787037036997E-4</v>
      </c>
      <c r="F129" s="1">
        <v>1.3017361111111736E-4</v>
      </c>
      <c r="G129" s="1">
        <v>1.2650462962963266E-4</v>
      </c>
      <c r="H129" s="1">
        <v>1.3439814814815085E-4</v>
      </c>
      <c r="I129" s="1">
        <v>1.6947916666666327E-4</v>
      </c>
      <c r="J129" s="1">
        <v>2.0247685185185646E-4</v>
      </c>
      <c r="K129" s="1">
        <v>2.0833333333333121E-4</v>
      </c>
      <c r="L129" s="1">
        <v>2.2460648148147841E-4</v>
      </c>
      <c r="M129" s="1">
        <v>2.6065972222222289E-4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1.67361111111132E-5</v>
      </c>
      <c r="D130" s="1">
        <v>1.2706018518518492E-4</v>
      </c>
      <c r="E130" s="1">
        <v>1.3468749999999766E-4</v>
      </c>
      <c r="F130" s="1">
        <v>1.3944444444445245E-4</v>
      </c>
      <c r="G130" s="1">
        <v>1.4537037037037209E-4</v>
      </c>
      <c r="H130" s="1">
        <v>1.4496527777778032E-4</v>
      </c>
      <c r="I130" s="1">
        <v>1.7062499999999717E-4</v>
      </c>
      <c r="J130" s="1">
        <v>2.1813657407407719E-4</v>
      </c>
      <c r="K130" s="1">
        <v>2.1797453703703562E-4</v>
      </c>
      <c r="L130" s="1">
        <v>2.4498842592592454E-4</v>
      </c>
      <c r="M130" s="1">
        <v>2.7707175925925989E-4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1.0868055555557365E-5</v>
      </c>
      <c r="D131" s="1">
        <v>1.2677083333333464E-4</v>
      </c>
      <c r="E131" s="1">
        <v>1.3542824074073978E-4</v>
      </c>
      <c r="F131" s="1">
        <v>1.3771990740741452E-4</v>
      </c>
      <c r="G131" s="1">
        <v>1.5116898148148303E-4</v>
      </c>
      <c r="H131" s="1">
        <v>1.528587962962985E-4</v>
      </c>
      <c r="I131" s="1">
        <v>1.6753472222221996E-4</v>
      </c>
      <c r="J131" s="1">
        <v>2.2938657407407803E-4</v>
      </c>
      <c r="K131" s="1">
        <v>2.1717592592592622E-4</v>
      </c>
      <c r="L131" s="1">
        <v>2.5394675925925758E-4</v>
      </c>
      <c r="M131" s="1">
        <v>2.8484953703703658E-4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9.8611111111097938E-6</v>
      </c>
      <c r="D132" s="1">
        <v>1.3201388888888985E-4</v>
      </c>
      <c r="E132" s="1">
        <v>1.4340277777777702E-4</v>
      </c>
      <c r="F132" s="1">
        <v>1.4576388888889319E-4</v>
      </c>
      <c r="G132" s="1">
        <v>1.6446759259259106E-4</v>
      </c>
      <c r="H132" s="1">
        <v>1.6888888888888856E-4</v>
      </c>
      <c r="I132" s="1">
        <v>1.6913194444444224E-4</v>
      </c>
      <c r="J132" s="1">
        <v>2.4241898148148408E-4</v>
      </c>
      <c r="K132" s="1">
        <v>2.6451388888888705E-4</v>
      </c>
      <c r="L132" s="1">
        <v>2.8269675925925511E-4</v>
      </c>
      <c r="M132" s="1">
        <v>2.9740740740740595E-4</v>
      </c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AU106 A106:A149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DE7-7116-4A5F-9ED4-557B9014A2E2}">
  <dimension ref="A1:Q23"/>
  <sheetViews>
    <sheetView workbookViewId="0">
      <selection sqref="A1:Q23"/>
    </sheetView>
  </sheetViews>
  <sheetFormatPr defaultRowHeight="12.75" x14ac:dyDescent="0.2"/>
  <sheetData>
    <row r="1" spans="1:17" x14ac:dyDescent="0.2">
      <c r="A1" s="31" t="s">
        <v>32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x14ac:dyDescent="0.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1:17" x14ac:dyDescent="0.2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1:17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1:17" x14ac:dyDescent="0.2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1:17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</row>
    <row r="7" spans="1:17" x14ac:dyDescent="0.2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1:17" x14ac:dyDescent="0.2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1:17" x14ac:dyDescent="0.2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1:17" x14ac:dyDescent="0.2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1:17" x14ac:dyDescent="0.2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1:17" x14ac:dyDescent="0.2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17" x14ac:dyDescent="0.2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1:17" x14ac:dyDescent="0.2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x14ac:dyDescent="0.2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</row>
    <row r="16" spans="1:17" x14ac:dyDescent="0.2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1:17" x14ac:dyDescent="0.2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1:17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1:17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x14ac:dyDescent="0.2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</row>
    <row r="21" spans="1:17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</row>
    <row r="22" spans="1:17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</row>
    <row r="23" spans="1:17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</row>
  </sheetData>
  <sheetProtection sheet="1" objects="1" scenarios="1"/>
  <mergeCells count="1">
    <mergeCell ref="A1:Q2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D6A51-8420-4C8F-AD0D-B1E6807DDB9F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Marcelo Pereira</v>
      </c>
      <c r="J1" s="7" t="str">
        <f>K52</f>
        <v>Cláudio Dumont</v>
      </c>
      <c r="K1" s="7" t="str">
        <f>L52</f>
        <v>Alexandre Melillo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1.6652199074073851E-5</v>
      </c>
      <c r="J2" s="12">
        <f>AVERAGE(K53:K97)</f>
        <v>3.2897025813696856E-5</v>
      </c>
      <c r="K2" s="12">
        <f>AVERAGE(L53:L97)</f>
        <v>2.1048177083336024E-5</v>
      </c>
    </row>
    <row r="3" spans="1:13" x14ac:dyDescent="0.25">
      <c r="A3" s="9">
        <v>1</v>
      </c>
      <c r="B3" s="13" t="s">
        <v>25</v>
      </c>
      <c r="C3" s="11"/>
      <c r="D3" s="11"/>
      <c r="E3" s="11"/>
      <c r="F3" s="11"/>
      <c r="G3" s="11"/>
      <c r="H3" s="6" t="s">
        <v>4</v>
      </c>
      <c r="I3" s="12">
        <f>LARGE(J53:J97,2)</f>
        <v>2.5775462962962688E-5</v>
      </c>
      <c r="J3" s="12">
        <f>LARGE(K53:K97,2)</f>
        <v>6.8206018518523863E-5</v>
      </c>
      <c r="K3" s="12">
        <f>LARGE(L53:L97,2)</f>
        <v>4.4942129629630886E-5</v>
      </c>
      <c r="L3" s="12">
        <f>LARGE(I3:K3,1)</f>
        <v>6.8206018518523863E-5</v>
      </c>
      <c r="M3" s="14">
        <f>L3</f>
        <v>6.8206018518523863E-5</v>
      </c>
    </row>
    <row r="4" spans="1:13" x14ac:dyDescent="0.25">
      <c r="A4" s="9">
        <v>2</v>
      </c>
      <c r="B4" s="13" t="s">
        <v>23</v>
      </c>
      <c r="C4" s="11"/>
      <c r="D4" s="11"/>
      <c r="E4" s="11"/>
      <c r="F4" s="11"/>
      <c r="G4" s="11"/>
      <c r="H4" s="6" t="s">
        <v>5</v>
      </c>
      <c r="I4" s="12">
        <f>SMALL(J53:J97,1)</f>
        <v>3.4722222222206833E-6</v>
      </c>
      <c r="J4" s="12">
        <f>SMALL(K53:K97,1)</f>
        <v>2.6736111111147487E-6</v>
      </c>
      <c r="K4" s="12">
        <f>SMALL(L53:L97,1)</f>
        <v>1.0532407407450387E-6</v>
      </c>
      <c r="L4" s="12">
        <f>SMALL(I4:K4,1)</f>
        <v>1.0532407407450387E-6</v>
      </c>
      <c r="M4" s="14">
        <f>L4</f>
        <v>1.0532407407450387E-6</v>
      </c>
    </row>
    <row r="5" spans="1:13" x14ac:dyDescent="0.25">
      <c r="A5" s="9">
        <v>3</v>
      </c>
      <c r="B5" s="13" t="s">
        <v>22</v>
      </c>
      <c r="C5" s="11"/>
      <c r="D5" s="11"/>
      <c r="E5" s="11"/>
      <c r="F5" s="11"/>
      <c r="G5" s="11"/>
      <c r="H5" s="15" t="s">
        <v>6</v>
      </c>
      <c r="I5" s="12">
        <f>_xlfn.STDEV.S(J53:J97)</f>
        <v>8.4963684573648602E-6</v>
      </c>
      <c r="J5" s="12">
        <f>_xlfn.STDEV.S(K53:K97)</f>
        <v>1.9121476313337864E-5</v>
      </c>
      <c r="K5" s="12">
        <f>_xlfn.STDEV.S(L53:L97)</f>
        <v>1.4728291530021583E-5</v>
      </c>
    </row>
    <row r="6" spans="1:13" x14ac:dyDescent="0.25">
      <c r="A6" s="9"/>
      <c r="B6" s="13" t="s">
        <v>11</v>
      </c>
      <c r="C6" s="11"/>
      <c r="D6" s="11"/>
      <c r="E6" s="11"/>
      <c r="F6" s="11"/>
      <c r="G6" s="11"/>
      <c r="H6" s="6" t="s">
        <v>7</v>
      </c>
      <c r="I6" s="12">
        <f>SUM(J53:J97,1)</f>
        <v>1.0002664351851851</v>
      </c>
      <c r="J6" s="12">
        <f>SUM(K53:K97,1)</f>
        <v>1.0010856018518519</v>
      </c>
      <c r="K6" s="12">
        <f>SUM(L53:L97,1)</f>
        <v>1.0006735416666668</v>
      </c>
    </row>
    <row r="7" spans="1:13" x14ac:dyDescent="0.25">
      <c r="A7" s="9"/>
      <c r="B7" s="13" t="s">
        <v>18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16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14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12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30</v>
      </c>
      <c r="C13" s="11"/>
      <c r="D13" s="11"/>
      <c r="E13" s="11"/>
      <c r="F13" s="11"/>
      <c r="G13" s="11"/>
      <c r="I13" s="11"/>
      <c r="J13" s="11"/>
      <c r="K13" s="17">
        <f>SMALL(I4:K4,1)-L13</f>
        <v>1.0532407407450387E-6</v>
      </c>
    </row>
    <row r="14" spans="1:13" x14ac:dyDescent="0.25">
      <c r="A14" s="9"/>
      <c r="B14" s="13" t="s">
        <v>10</v>
      </c>
      <c r="C14" s="11"/>
      <c r="D14" s="11"/>
      <c r="E14" s="11"/>
      <c r="F14" s="11"/>
      <c r="G14" s="11"/>
      <c r="I14" s="11"/>
      <c r="J14" s="11"/>
      <c r="K14" s="17">
        <f>LARGE(I3:K3,1)+L13</f>
        <v>6.8206018518523863E-5</v>
      </c>
    </row>
    <row r="15" spans="1:13" x14ac:dyDescent="0.25">
      <c r="A15" s="9"/>
      <c r="B15" s="13" t="s">
        <v>19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17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27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28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5'!$B$106:$AT$106,0)</f>
        <v>2</v>
      </c>
      <c r="K50" s="18">
        <f>MATCH(K52,'ETAPA 5'!$B$106:$AT$106,0)</f>
        <v>3</v>
      </c>
      <c r="L50" s="18">
        <f>MATCH(L52,'ETAPA 5'!$B$106:$AT$106,0)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5'!$B$107:$B$147)</f>
        <v>33</v>
      </c>
      <c r="K51" s="24">
        <f>COUNTA('ETAPA 5'!$B$107:$B$147)</f>
        <v>33</v>
      </c>
      <c r="L51" s="24">
        <f>COUNTA('ETAPA 5'!$B$107:$B$147)</f>
        <v>33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Marcelo Pereira</v>
      </c>
      <c r="K52" s="25" t="str">
        <f>VLOOKUP(2,$A$2:$B$47,2,FALSE)</f>
        <v>Cláudio Dumont</v>
      </c>
      <c r="L52" s="25" t="str">
        <f>VLOOKUP(3,$A$2:$B$47,2,FALSE)</f>
        <v>Alexandre Melillo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5'!$B$106:$AT$171,$I53+1,J$50)=0,"",INDEX('ETAPA 5'!$B$106:$AT$171,$I53+1,J$50))</f>
        <v>2.2800925925923077E-5</v>
      </c>
      <c r="K53" s="27" cm="1">
        <f t="array" ref="K53">IF(INDEX('ETAPA 5'!$B$106:$AT$171,$I53+1,K$50)=0,"",INDEX('ETAPA 5'!$B$106:$AT$171,$I53+1,K$50))</f>
        <v>3.089120370370626E-5</v>
      </c>
      <c r="L53" s="27" cm="1">
        <f t="array" ref="L53">IF(INDEX('ETAPA 5'!$B$106:$AT$171,$I53+1,L$50)=0,"",INDEX('ETAPA 5'!$B$106:$AT$171,$I53+1,L$50))</f>
        <v>1.4537037037038597E-5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5'!$B$106:$AT$171,$I54+1,J$50)=0,"",INDEX('ETAPA 5'!$B$106:$AT$171,$I54+1,J$50))</f>
        <v>2.0231481481481316E-5</v>
      </c>
      <c r="K54" s="27" cm="1">
        <f t="array" ref="K54">IF(INDEX('ETAPA 5'!$B$106:$AT$171,$I54+1,K$50)=0,"",INDEX('ETAPA 5'!$B$106:$AT$171,$I54+1,K$50))</f>
        <v>4.0729166666671982E-5</v>
      </c>
      <c r="L54" s="27" cm="1">
        <f t="array" ref="L54">IF(INDEX('ETAPA 5'!$B$106:$AT$171,$I54+1,L$50)=0,"",INDEX('ETAPA 5'!$B$106:$AT$171,$I54+1,L$50))</f>
        <v>1.5277777777782022E-5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5'!$B$106:$AT$171,$I55+1,J$50)=0,"",INDEX('ETAPA 5'!$B$106:$AT$171,$I55+1,J$50))</f>
        <v>2.5775462962962688E-5</v>
      </c>
      <c r="K55" s="27" cm="1">
        <f t="array" ref="K55">IF(INDEX('ETAPA 5'!$B$106:$AT$171,$I55+1,K$50)=0,"",INDEX('ETAPA 5'!$B$106:$AT$171,$I55+1,K$50))</f>
        <v>4.7650462962968085E-5</v>
      </c>
      <c r="L55" s="27" cm="1">
        <f t="array" ref="L55">IF(INDEX('ETAPA 5'!$B$106:$AT$171,$I55+1,L$50)=0,"",INDEX('ETAPA 5'!$B$106:$AT$171,$I55+1,L$50))</f>
        <v>1.7893518518522552E-5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5'!$B$106:$AT$171,$I56+1,J$50)=0,"",INDEX('ETAPA 5'!$B$106:$AT$171,$I56+1,J$50))</f>
        <v>2.513888888888878E-5</v>
      </c>
      <c r="K56" s="27" cm="1">
        <f t="array" ref="K56">IF(INDEX('ETAPA 5'!$B$106:$AT$171,$I56+1,K$50)=0,"",INDEX('ETAPA 5'!$B$106:$AT$171,$I56+1,K$50))</f>
        <v>4.77777777777833E-5</v>
      </c>
      <c r="L56" s="27" cm="1">
        <f t="array" ref="L56">IF(INDEX('ETAPA 5'!$B$106:$AT$171,$I56+1,L$50)=0,"",INDEX('ETAPA 5'!$B$106:$AT$171,$I56+1,L$50))</f>
        <v>1.5092592592596925E-5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5'!$B$106:$AT$171,$I57+1,J$50)=0,"",INDEX('ETAPA 5'!$B$106:$AT$171,$I57+1,J$50))</f>
        <v>2.4074074074073928E-5</v>
      </c>
      <c r="K57" s="27" cm="1">
        <f t="array" ref="K57">IF(INDEX('ETAPA 5'!$B$106:$AT$171,$I57+1,K$50)=0,"",INDEX('ETAPA 5'!$B$106:$AT$171,$I57+1,K$50))</f>
        <v>5.9247685185190389E-5</v>
      </c>
      <c r="L57" s="27" cm="1">
        <f t="array" ref="L57">IF(INDEX('ETAPA 5'!$B$106:$AT$171,$I57+1,L$50)=0,"",INDEX('ETAPA 5'!$B$106:$AT$171,$I57+1,L$50))</f>
        <v>1.543981481481882E-5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5'!$B$106:$AT$171,$I58+1,J$50)=0,"",INDEX('ETAPA 5'!$B$106:$AT$171,$I58+1,J$50))</f>
        <v>2.6979166666666471E-5</v>
      </c>
      <c r="K58" s="27" cm="1">
        <f t="array" ref="K58">IF(INDEX('ETAPA 5'!$B$106:$AT$171,$I58+1,K$50)=0,"",INDEX('ETAPA 5'!$B$106:$AT$171,$I58+1,K$50))</f>
        <v>6.8206018518523863E-5</v>
      </c>
      <c r="L58" s="27" cm="1">
        <f t="array" ref="L58">IF(INDEX('ETAPA 5'!$B$106:$AT$171,$I58+1,L$50)=0,"",INDEX('ETAPA 5'!$B$106:$AT$171,$I58+1,L$50))</f>
        <v>1.4270833333337486E-5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5'!$B$106:$AT$171,$I59+1,J$50)=0,"",INDEX('ETAPA 5'!$B$106:$AT$171,$I59+1,J$50))</f>
        <v>2.4618055555555504E-5</v>
      </c>
      <c r="K59" s="27" cm="1">
        <f t="array" ref="K59">IF(INDEX('ETAPA 5'!$B$106:$AT$171,$I59+1,K$50)=0,"",INDEX('ETAPA 5'!$B$106:$AT$171,$I59+1,K$50))</f>
        <v>6.8333333333338644E-5</v>
      </c>
      <c r="L59" s="27" cm="1">
        <f t="array" ref="L59">IF(INDEX('ETAPA 5'!$B$106:$AT$171,$I59+1,L$50)=0,"",INDEX('ETAPA 5'!$B$106:$AT$171,$I59+1,L$50))</f>
        <v>1.5590277777781901E-5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5'!$B$106:$AT$171,$I60+1,J$50)=0,"",INDEX('ETAPA 5'!$B$106:$AT$171,$I60+1,J$50))</f>
        <v>2.2256944444444537E-5</v>
      </c>
      <c r="K60" s="27" cm="1">
        <f t="array" ref="K60">IF(INDEX('ETAPA 5'!$B$106:$AT$171,$I60+1,K$50)=0,"",INDEX('ETAPA 5'!$B$106:$AT$171,$I60+1,K$50))</f>
        <v>6.4178240740745719E-5</v>
      </c>
      <c r="L60" s="27" cm="1">
        <f t="array" ref="L60">IF(INDEX('ETAPA 5'!$B$106:$AT$171,$I60+1,L$50)=0,"",INDEX('ETAPA 5'!$B$106:$AT$171,$I60+1,L$50))</f>
        <v>9.8842592592632977E-6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5'!$B$106:$AT$171,$I61+1,J$50)=0,"",INDEX('ETAPA 5'!$B$106:$AT$171,$I61+1,J$50))</f>
        <v>1.6979166666666878E-5</v>
      </c>
      <c r="K61" s="27" cm="1">
        <f t="array" ref="K61">IF(INDEX('ETAPA 5'!$B$106:$AT$171,$I61+1,K$50)=0,"",INDEX('ETAPA 5'!$B$106:$AT$171,$I61+1,K$50))</f>
        <v>5.5694444444449355E-5</v>
      </c>
      <c r="L61" s="27" cm="1">
        <f t="array" ref="L61">IF(INDEX('ETAPA 5'!$B$106:$AT$171,$I61+1,L$50)=0,"",INDEX('ETAPA 5'!$B$106:$AT$171,$I61+1,L$50))</f>
        <v>8.6689814814853647E-6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5'!$B$106:$AT$171,$I62+1,J$50)=0,"",INDEX('ETAPA 5'!$B$106:$AT$171,$I62+1,J$50))</f>
        <v>1.4594907407407612E-5</v>
      </c>
      <c r="K62" s="27" cm="1">
        <f t="array" ref="K62">IF(INDEX('ETAPA 5'!$B$106:$AT$171,$I62+1,K$50)=0,"",INDEX('ETAPA 5'!$B$106:$AT$171,$I62+1,K$50))</f>
        <v>5.1168981481486235E-5</v>
      </c>
      <c r="L62" s="27" cm="1">
        <f t="array" ref="L62">IF(INDEX('ETAPA 5'!$B$106:$AT$171,$I62+1,L$50)=0,"",INDEX('ETAPA 5'!$B$106:$AT$171,$I62+1,L$50))</f>
        <v>1.9560185185226592E-6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5'!$B$106:$AT$171,$I63+1,J$50)=0,"",INDEX('ETAPA 5'!$B$106:$AT$171,$I63+1,J$50))</f>
        <v>1.2708333333334189E-5</v>
      </c>
      <c r="K63" s="27" cm="1">
        <f t="array" ref="K63">IF(INDEX('ETAPA 5'!$B$106:$AT$171,$I63+1,K$50)=0,"",INDEX('ETAPA 5'!$B$106:$AT$171,$I63+1,K$50))</f>
        <v>4.8263888888893693E-5</v>
      </c>
      <c r="L63" s="27" cm="1">
        <f t="array" ref="L63">IF(INDEX('ETAPA 5'!$B$106:$AT$171,$I63+1,L$50)=0,"",INDEX('ETAPA 5'!$B$106:$AT$171,$I63+1,L$50))</f>
        <v>1.0532407407450387E-6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5'!$B$106:$AT$171,$I64+1,J$50)=0,"",INDEX('ETAPA 5'!$B$106:$AT$171,$I64+1,J$50))</f>
        <v>1.0543981481481168E-5</v>
      </c>
      <c r="K64" s="27" cm="1">
        <f t="array" ref="K64">IF(INDEX('ETAPA 5'!$B$106:$AT$171,$I64+1,K$50)=0,"",INDEX('ETAPA 5'!$B$106:$AT$171,$I64+1,K$50))</f>
        <v>4.4166666666671517E-5</v>
      </c>
      <c r="L64" s="27" cm="1">
        <f t="array" ref="L64">IF(INDEX('ETAPA 5'!$B$106:$AT$171,$I64+1,L$50)=0,"",INDEX('ETAPA 5'!$B$106:$AT$171,$I64+1,L$50))</f>
        <v>1.8981481481519097E-6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5'!$B$106:$AT$171,$I65+1,J$50)=0,"",INDEX('ETAPA 5'!$B$106:$AT$171,$I65+1,J$50))</f>
        <v>8.1250000000011868E-6</v>
      </c>
      <c r="K65" s="27" cm="1">
        <f t="array" ref="K65">IF(INDEX('ETAPA 5'!$B$106:$AT$171,$I65+1,K$50)=0,"",INDEX('ETAPA 5'!$B$106:$AT$171,$I65+1,K$50))</f>
        <v>3.7673611111116792E-5</v>
      </c>
      <c r="L65" s="27" cm="1">
        <f t="array" ref="L65">IF(INDEX('ETAPA 5'!$B$106:$AT$171,$I65+1,L$50)=0,"",INDEX('ETAPA 5'!$B$106:$AT$171,$I65+1,L$50))</f>
        <v>2.1296296296331729E-6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5'!$B$106:$AT$171,$I66+1,J$50)=0,"",INDEX('ETAPA 5'!$B$106:$AT$171,$I66+1,J$50))</f>
        <v>4.1435185185196427E-6</v>
      </c>
      <c r="K66" s="27" cm="1">
        <f t="array" ref="K66">IF(INDEX('ETAPA 5'!$B$106:$AT$171,$I66+1,K$50)=0,"",INDEX('ETAPA 5'!$B$106:$AT$171,$I66+1,K$50))</f>
        <v>3.1585648148153844E-5</v>
      </c>
      <c r="L66" s="27" cm="1">
        <f t="array" ref="L66">IF(INDEX('ETAPA 5'!$B$106:$AT$171,$I66+1,L$50)=0,"",INDEX('ETAPA 5'!$B$106:$AT$171,$I66+1,L$50))</f>
        <v>1.3888888888927836E-6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5'!$B$106:$AT$171,$I67+1,J$50)=0,"",INDEX('ETAPA 5'!$B$106:$AT$171,$I67+1,J$50))</f>
        <v>3.4722222222206833E-6</v>
      </c>
      <c r="K67" s="27" cm="1">
        <f t="array" ref="K67">IF(INDEX('ETAPA 5'!$B$106:$AT$171,$I67+1,K$50)=0,"",INDEX('ETAPA 5'!$B$106:$AT$171,$I67+1,K$50))</f>
        <v>1.5902777777779611E-5</v>
      </c>
      <c r="L67" s="27" t="str" cm="1">
        <f t="array" ref="L67">IF(INDEX('ETAPA 5'!$B$106:$AT$171,$I67+1,L$50)=0,"",INDEX('ETAPA 5'!$B$106:$AT$171,$I67+1,L$50))</f>
        <v/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5'!$B$106:$AT$171,$I68+1,J$50)=0,"",INDEX('ETAPA 5'!$B$106:$AT$171,$I68+1,J$50))</f>
        <v/>
      </c>
      <c r="K68" s="27" cm="1">
        <f t="array" ref="K68">IF(INDEX('ETAPA 5'!$B$106:$AT$171,$I68+1,K$50)=0,"",INDEX('ETAPA 5'!$B$106:$AT$171,$I68+1,K$50))</f>
        <v>2.6504629629633264E-5</v>
      </c>
      <c r="L68" s="27" cm="1">
        <f t="array" ref="L68">IF(INDEX('ETAPA 5'!$B$106:$AT$171,$I68+1,L$50)=0,"",INDEX('ETAPA 5'!$B$106:$AT$171,$I68+1,L$50))</f>
        <v>3.2349537037037329E-5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5'!$B$106:$AT$171,$I69+1,J$50)=0,"",INDEX('ETAPA 5'!$B$106:$AT$171,$I69+1,J$50))</f>
        <v/>
      </c>
      <c r="K69" s="27" cm="1">
        <f t="array" ref="K69">IF(INDEX('ETAPA 5'!$B$106:$AT$171,$I69+1,K$50)=0,"",INDEX('ETAPA 5'!$B$106:$AT$171,$I69+1,K$50))</f>
        <v>2.3703703703708071E-5</v>
      </c>
      <c r="L69" s="27" cm="1">
        <f t="array" ref="L69">IF(INDEX('ETAPA 5'!$B$106:$AT$171,$I69+1,L$50)=0,"",INDEX('ETAPA 5'!$B$106:$AT$171,$I69+1,L$50))</f>
        <v>2.9768518518519249E-5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5'!$B$106:$AT$171,$I70+1,J$50)=0,"",INDEX('ETAPA 5'!$B$106:$AT$171,$I70+1,J$50))</f>
        <v/>
      </c>
      <c r="K70" s="27" cm="1">
        <f t="array" ref="K70">IF(INDEX('ETAPA 5'!$B$106:$AT$171,$I70+1,K$50)=0,"",INDEX('ETAPA 5'!$B$106:$AT$171,$I70+1,K$50))</f>
        <v>2.3599537037040721E-5</v>
      </c>
      <c r="L70" s="27" cm="1">
        <f t="array" ref="L70">IF(INDEX('ETAPA 5'!$B$106:$AT$171,$I70+1,L$50)=0,"",INDEX('ETAPA 5'!$B$106:$AT$171,$I70+1,L$50))</f>
        <v>3.6724537037038235E-5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5'!$B$106:$AT$171,$I71+1,J$50)=0,"",INDEX('ETAPA 5'!$B$106:$AT$171,$I71+1,J$50))</f>
        <v/>
      </c>
      <c r="K71" s="27" cm="1">
        <f t="array" ref="K71">IF(INDEX('ETAPA 5'!$B$106:$AT$171,$I71+1,K$50)=0,"",INDEX('ETAPA 5'!$B$106:$AT$171,$I71+1,K$50))</f>
        <v>1.989583333333704E-5</v>
      </c>
      <c r="L71" s="27" cm="1">
        <f t="array" ref="L71">IF(INDEX('ETAPA 5'!$B$106:$AT$171,$I71+1,L$50)=0,"",INDEX('ETAPA 5'!$B$106:$AT$171,$I71+1,L$50))</f>
        <v>2.7500000000001482E-5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5'!$B$106:$AT$171,$I72+1,J$50)=0,"",INDEX('ETAPA 5'!$B$106:$AT$171,$I72+1,J$50))</f>
        <v/>
      </c>
      <c r="K72" s="27" cm="1">
        <f t="array" ref="K72">IF(INDEX('ETAPA 5'!$B$106:$AT$171,$I72+1,K$50)=0,"",INDEX('ETAPA 5'!$B$106:$AT$171,$I72+1,K$50))</f>
        <v>2.0486111111115216E-5</v>
      </c>
      <c r="L72" s="27" cm="1">
        <f t="array" ref="L72">IF(INDEX('ETAPA 5'!$B$106:$AT$171,$I72+1,L$50)=0,"",INDEX('ETAPA 5'!$B$106:$AT$171,$I72+1,L$50))</f>
        <v>3.280092592592744E-5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5'!$B$106:$AT$171,$I73+1,J$50)=0,"",INDEX('ETAPA 5'!$B$106:$AT$171,$I73+1,J$50))</f>
        <v/>
      </c>
      <c r="K73" s="27" cm="1">
        <f t="array" ref="K73">IF(INDEX('ETAPA 5'!$B$106:$AT$171,$I73+1,K$50)=0,"",INDEX('ETAPA 5'!$B$106:$AT$171,$I73+1,K$50))</f>
        <v>1.7430555555560459E-5</v>
      </c>
      <c r="L73" s="27" cm="1">
        <f t="array" ref="L73">IF(INDEX('ETAPA 5'!$B$106:$AT$171,$I73+1,L$50)=0,"",INDEX('ETAPA 5'!$B$106:$AT$171,$I73+1,L$50))</f>
        <v>4.2372685185186956E-5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5'!$B$106:$AT$171,$I74+1,J$50)=0,"",INDEX('ETAPA 5'!$B$106:$AT$171,$I74+1,J$50))</f>
        <v/>
      </c>
      <c r="K74" s="27" cm="1">
        <f t="array" ref="K74">IF(INDEX('ETAPA 5'!$B$106:$AT$171,$I74+1,K$50)=0,"",INDEX('ETAPA 5'!$B$106:$AT$171,$I74+1,K$50))</f>
        <v>1.3148148148152752E-5</v>
      </c>
      <c r="L74" s="27" cm="1">
        <f t="array" ref="L74">IF(INDEX('ETAPA 5'!$B$106:$AT$171,$I74+1,L$50)=0,"",INDEX('ETAPA 5'!$B$106:$AT$171,$I74+1,L$50))</f>
        <v>4.4942129629630886E-5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5'!$B$106:$AT$171,$I75+1,J$50)=0,"",INDEX('ETAPA 5'!$B$106:$AT$171,$I75+1,J$50))</f>
        <v/>
      </c>
      <c r="K75" s="27" cm="1">
        <f t="array" ref="K75">IF(INDEX('ETAPA 5'!$B$106:$AT$171,$I75+1,K$50)=0,"",INDEX('ETAPA 5'!$B$106:$AT$171,$I75+1,K$50))</f>
        <v>8.7615740740776965E-6</v>
      </c>
      <c r="L75" s="27" cm="1">
        <f t="array" ref="L75">IF(INDEX('ETAPA 5'!$B$106:$AT$171,$I75+1,L$50)=0,"",INDEX('ETAPA 5'!$B$106:$AT$171,$I75+1,L$50))</f>
        <v>4.7465277777778217E-5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5'!$B$106:$AT$171,$I76+1,J$50)=0,"",INDEX('ETAPA 5'!$B$106:$AT$171,$I76+1,J$50))</f>
        <v/>
      </c>
      <c r="K76" s="27" cm="1">
        <f t="array" ref="K76">IF(INDEX('ETAPA 5'!$B$106:$AT$171,$I76+1,K$50)=0,"",INDEX('ETAPA 5'!$B$106:$AT$171,$I76+1,K$50))</f>
        <v>2.6736111111147487E-6</v>
      </c>
      <c r="L76" s="27" cm="1">
        <f t="array" ref="L76">IF(INDEX('ETAPA 5'!$B$106:$AT$171,$I76+1,L$50)=0,"",INDEX('ETAPA 5'!$B$106:$AT$171,$I76+1,L$50))</f>
        <v>4.4872685185187722E-5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5'!$B$106:$AT$171,$I77+1,J$50)=0,"",INDEX('ETAPA 5'!$B$106:$AT$171,$I77+1,J$50))</f>
        <v/>
      </c>
      <c r="K77" s="27" cm="1">
        <f t="array" ref="K77">IF(INDEX('ETAPA 5'!$B$106:$AT$171,$I77+1,K$50)=0,"",INDEX('ETAPA 5'!$B$106:$AT$171,$I77+1,K$50))</f>
        <v>1.3680555555558443E-5</v>
      </c>
      <c r="L77" s="27" cm="1">
        <f t="array" ref="L77">IF(INDEX('ETAPA 5'!$B$106:$AT$171,$I77+1,L$50)=0,"",INDEX('ETAPA 5'!$B$106:$AT$171,$I77+1,L$50))</f>
        <v>3.474537037037248E-5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5'!$B$106:$AT$171,$I78+1,J$50)=0,"",INDEX('ETAPA 5'!$B$106:$AT$171,$I78+1,J$50))</f>
        <v/>
      </c>
      <c r="K78" s="27" cm="1">
        <f t="array" ref="K78">IF(INDEX('ETAPA 5'!$B$106:$AT$171,$I78+1,K$50)=0,"",INDEX('ETAPA 5'!$B$106:$AT$171,$I78+1,K$50))</f>
        <v>1.2500000000002093E-5</v>
      </c>
      <c r="L78" s="27" cm="1">
        <f t="array" ref="L78">IF(INDEX('ETAPA 5'!$B$106:$AT$171,$I78+1,L$50)=0,"",INDEX('ETAPA 5'!$B$106:$AT$171,$I78+1,L$50))</f>
        <v>3.991898148148279E-5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5'!$B$106:$AT$171,$I79+1,J$50)=0,"",INDEX('ETAPA 5'!$B$106:$AT$171,$I79+1,J$50))</f>
        <v/>
      </c>
      <c r="K79" s="27" cm="1">
        <f t="array" ref="K79">IF(INDEX('ETAPA 5'!$B$106:$AT$171,$I79+1,K$50)=0,"",INDEX('ETAPA 5'!$B$106:$AT$171,$I79+1,K$50))</f>
        <v>2.6736111111147487E-6</v>
      </c>
      <c r="L79" s="27" cm="1">
        <f t="array" ref="L79">IF(INDEX('ETAPA 5'!$B$106:$AT$171,$I79+1,L$50)=0,"",INDEX('ETAPA 5'!$B$106:$AT$171,$I79+1,L$50))</f>
        <v>3.9884259259260341E-5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5'!$B$106:$AT$171,$I80+1,J$50)=0,"",INDEX('ETAPA 5'!$B$106:$AT$171,$I80+1,J$50))</f>
        <v/>
      </c>
      <c r="K80" s="27" cm="1">
        <f t="array" ref="K80">IF(INDEX('ETAPA 5'!$B$106:$AT$171,$I80+1,K$50)=0,"",INDEX('ETAPA 5'!$B$106:$AT$171,$I80+1,K$50))</f>
        <v>4.7187500000003824E-5</v>
      </c>
      <c r="L80" s="27" cm="1">
        <f t="array" ref="L80">IF(INDEX('ETAPA 5'!$B$106:$AT$171,$I80+1,L$50)=0,"",INDEX('ETAPA 5'!$B$106:$AT$171,$I80+1,L$50))</f>
        <v>2.3657407407409736E-5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5'!$B$106:$AT$171,$I81+1,J$50)=0,"",INDEX('ETAPA 5'!$B$106:$AT$171,$I81+1,J$50))</f>
        <v/>
      </c>
      <c r="K81" s="27" cm="1">
        <f t="array" ref="K81">IF(INDEX('ETAPA 5'!$B$106:$AT$171,$I81+1,K$50)=0,"",INDEX('ETAPA 5'!$B$106:$AT$171,$I81+1,K$50))</f>
        <v>4.2777777777783937E-5</v>
      </c>
      <c r="L81" s="27" cm="1">
        <f t="array" ref="L81">IF(INDEX('ETAPA 5'!$B$106:$AT$171,$I81+1,L$50)=0,"",INDEX('ETAPA 5'!$B$106:$AT$171,$I81+1,L$50))</f>
        <v>1.7835648148150501E-5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5'!$B$106:$AT$171,$I82+1,J$50)=0,"",INDEX('ETAPA 5'!$B$106:$AT$171,$I82+1,J$50))</f>
        <v/>
      </c>
      <c r="K82" s="27" cm="1">
        <f t="array" ref="K82">IF(INDEX('ETAPA 5'!$B$106:$AT$171,$I82+1,K$50)=0,"",INDEX('ETAPA 5'!$B$106:$AT$171,$I82+1,K$50))</f>
        <v>3.6423611111117277E-5</v>
      </c>
      <c r="L82" s="27" cm="1">
        <f t="array" ref="L82">IF(INDEX('ETAPA 5'!$B$106:$AT$171,$I82+1,L$50)=0,"",INDEX('ETAPA 5'!$B$106:$AT$171,$I82+1,L$50))</f>
        <v>1.7141203703708446E-5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5'!$B$106:$AT$171,$I83+1,J$50)=0,"",INDEX('ETAPA 5'!$B$106:$AT$171,$I83+1,J$50))</f>
        <v/>
      </c>
      <c r="K83" s="27" cm="1">
        <f t="array" ref="K83">IF(INDEX('ETAPA 5'!$B$106:$AT$171,$I83+1,K$50)=0,"",INDEX('ETAPA 5'!$B$106:$AT$171,$I83+1,K$50))</f>
        <v>3.0428240740745793E-5</v>
      </c>
      <c r="L83" s="27" cm="1">
        <f t="array" ref="L83">IF(INDEX('ETAPA 5'!$B$106:$AT$171,$I83+1,L$50)=0,"",INDEX('ETAPA 5'!$B$106:$AT$171,$I83+1,L$50))</f>
        <v>1.4212962962965869E-5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5'!$B$106:$AT$171,$I84+1,J$50)=0,"",INDEX('ETAPA 5'!$B$106:$AT$171,$I84+1,J$50))</f>
        <v/>
      </c>
      <c r="K84" s="27" cm="1">
        <f t="array" ref="K84">IF(INDEX('ETAPA 5'!$B$106:$AT$171,$I84+1,K$50)=0,"",INDEX('ETAPA 5'!$B$106:$AT$171,$I84+1,K$50))</f>
        <v>2.7280092592597838E-5</v>
      </c>
      <c r="L84" s="27" cm="1">
        <f t="array" ref="L84">IF(INDEX('ETAPA 5'!$B$106:$AT$171,$I84+1,L$50)=0,"",INDEX('ETAPA 5'!$B$106:$AT$171,$I84+1,L$50))</f>
        <v>5.8796296296334538E-6</v>
      </c>
    </row>
    <row r="85" spans="1:12" x14ac:dyDescent="0.25">
      <c r="A85"/>
      <c r="B85"/>
      <c r="C85"/>
      <c r="D85"/>
      <c r="E85"/>
      <c r="F85"/>
      <c r="I85" s="26">
        <v>33</v>
      </c>
      <c r="J85" s="27" cm="1">
        <f t="array" ref="J85">IF(INDEX('ETAPA 5'!$B$106:$AT$171,$I85+1,J$50)=0,"",INDEX('ETAPA 5'!$B$106:$AT$171,$I85+1,J$50))</f>
        <v>3.9930555555539593E-6</v>
      </c>
      <c r="K85" s="27" cm="1">
        <f t="array" ref="K85">IF(INDEX('ETAPA 5'!$B$106:$AT$171,$I85+1,K$50)=0,"",INDEX('ETAPA 5'!$B$106:$AT$171,$I85+1,K$50))</f>
        <v>4.9768518518532312E-6</v>
      </c>
      <c r="L85" s="27" cm="1">
        <f t="array" ref="L85">IF(INDEX('ETAPA 5'!$B$106:$AT$171,$I85+1,L$50)=0,"",INDEX('ETAPA 5'!$B$106:$AT$171,$I85+1,L$50))</f>
        <v>6.3888888888891104E-6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5'!$B$106:$AT$171,$I86+1,J$50)=0,"",INDEX('ETAPA 5'!$B$106:$AT$171,$I86+1,J$50))</f>
        <v/>
      </c>
      <c r="K86" s="27" t="str" cm="1">
        <f t="array" ref="K86">IF(INDEX('ETAPA 5'!$B$106:$AT$171,$I86+1,K$50)=0,"",INDEX('ETAPA 5'!$B$106:$AT$171,$I86+1,K$50))</f>
        <v/>
      </c>
      <c r="L86" s="27" t="str" cm="1">
        <f t="array" ref="L86">IF(INDEX('ETAPA 5'!$B$106:$AT$171,$I86+1,L$50)=0,"",INDEX('ETAPA 5'!$B$106:$AT$171,$I86+1,L$50))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5'!$B$106:$AT$171,$I87+1,J$50)=0,"",INDEX('ETAPA 5'!$B$106:$AT$171,$I87+1,J$50))</f>
        <v/>
      </c>
      <c r="K87" s="27" t="str" cm="1">
        <f t="array" ref="K87">IF(INDEX('ETAPA 5'!$B$106:$AT$171,$I87+1,K$50)=0,"",INDEX('ETAPA 5'!$B$106:$AT$171,$I87+1,K$50))</f>
        <v/>
      </c>
      <c r="L87" s="27" t="str" cm="1">
        <f t="array" ref="L87">IF(INDEX('ETAPA 5'!$B$106:$AT$171,$I87+1,L$50)=0,"",INDEX('ETAPA 5'!$B$106:$AT$171,$I87+1,L$50))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5'!$B$106:$AT$171,$I88+1,J$50)=0,"",INDEX('ETAPA 5'!$B$106:$AT$171,$I88+1,J$50))</f>
        <v/>
      </c>
      <c r="K88" s="27" t="str" cm="1">
        <f t="array" ref="K88">IF(INDEX('ETAPA 5'!$B$106:$AT$171,$I88+1,K$50)=0,"",INDEX('ETAPA 5'!$B$106:$AT$171,$I88+1,K$50))</f>
        <v/>
      </c>
      <c r="L88" s="27" t="str" cm="1">
        <f t="array" ref="L88">IF(INDEX('ETAPA 5'!$B$106:$AT$171,$I88+1,L$50)=0,"",INDEX('ETAPA 5'!$B$106:$AT$171,$I88+1,L$50))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5'!$B$106:$AT$171,$I89+1,J$50)=0,"",INDEX('ETAPA 5'!$B$106:$AT$171,$I89+1,J$50))</f>
        <v/>
      </c>
      <c r="K89" s="27" t="str" cm="1">
        <f t="array" ref="K89">IF(INDEX('ETAPA 5'!$B$106:$AT$171,$I89+1,K$50)=0,"",INDEX('ETAPA 5'!$B$106:$AT$171,$I89+1,K$50))</f>
        <v/>
      </c>
      <c r="L89" s="27" t="str" cm="1">
        <f t="array" ref="L89">IF(INDEX('ETAPA 5'!$B$106:$AT$171,$I89+1,L$50)=0,"",INDEX('ETAPA 5'!$B$106:$AT$171,$I89+1,L$50))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5'!$B$106:$AT$171,$I90+1,J$50)=0,"",INDEX('ETAPA 5'!$B$106:$AT$171,$I90+1,J$50))</f>
        <v/>
      </c>
      <c r="K90" s="27" t="str" cm="1">
        <f t="array" ref="K90">IF(INDEX('ETAPA 5'!$B$106:$AT$171,$I90+1,K$50)=0,"",INDEX('ETAPA 5'!$B$106:$AT$171,$I90+1,K$50))</f>
        <v/>
      </c>
      <c r="L90" s="27" t="str" cm="1">
        <f t="array" ref="L90">IF(INDEX('ETAPA 5'!$B$106:$AT$171,$I90+1,L$50)=0,"",INDEX('ETAPA 5'!$B$106:$AT$171,$I90+1,L$50))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5'!$B$106:$AT$171,$I91+1,J$50)=0,"",INDEX('ETAPA 5'!$B$106:$AT$171,$I91+1,J$50))</f>
        <v/>
      </c>
      <c r="K91" s="27" t="str" cm="1">
        <f t="array" ref="K91">IF(INDEX('ETAPA 5'!$B$106:$AT$171,$I91+1,K$50)=0,"",INDEX('ETAPA 5'!$B$106:$AT$171,$I91+1,K$50))</f>
        <v/>
      </c>
      <c r="L91" s="27" t="str" cm="1">
        <f t="array" ref="L91">IF(INDEX('ETAPA 5'!$B$106:$AT$171,$I91+1,L$50)=0,"",INDEX('ETAPA 5'!$B$106:$AT$171,$I91+1,L$50))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5'!$B$106:$AT$171,$I92+1,J$50)=0,"",INDEX('ETAPA 5'!$B$106:$AT$171,$I92+1,J$50))</f>
        <v/>
      </c>
      <c r="K92" s="27" t="str" cm="1">
        <f t="array" ref="K92">IF(INDEX('ETAPA 5'!$B$106:$AT$171,$I92+1,K$50)=0,"",INDEX('ETAPA 5'!$B$106:$AT$171,$I92+1,K$50))</f>
        <v/>
      </c>
      <c r="L92" s="27" t="str" cm="1">
        <f t="array" ref="L92">IF(INDEX('ETAPA 5'!$B$106:$AT$171,$I92+1,L$50)=0,"",INDEX('ETAPA 5'!$B$106:$AT$171,$I92+1,L$50))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5'!$B$106:$AT$171,$I93+1,J$50)=0,"",INDEX('ETAPA 5'!$B$106:$AT$171,$I93+1,J$50))</f>
        <v/>
      </c>
      <c r="K93" s="27" t="str" cm="1">
        <f t="array" ref="K93">IF(INDEX('ETAPA 5'!$B$106:$AT$171,$I93+1,K$50)=0,"",INDEX('ETAPA 5'!$B$106:$AT$171,$I93+1,K$50))</f>
        <v/>
      </c>
      <c r="L93" s="27" t="str" cm="1">
        <f t="array" ref="L93">IF(INDEX('ETAPA 5'!$B$106:$AT$171,$I93+1,L$50)=0,"",INDEX('ETAPA 5'!$B$106:$AT$171,$I93+1,L$50))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5'!$B$106:$AT$171,$I94+1,J$50)=0,"",INDEX('ETAPA 5'!$B$106:$AT$171,$I94+1,J$50))</f>
        <v/>
      </c>
      <c r="K94" s="27" t="str" cm="1">
        <f t="array" ref="K94">IF(INDEX('ETAPA 5'!$B$106:$AT$171,$I94+1,K$50)=0,"",INDEX('ETAPA 5'!$B$106:$AT$171,$I94+1,K$50))</f>
        <v/>
      </c>
      <c r="L94" s="27" t="str" cm="1">
        <f t="array" ref="L94">IF(INDEX('ETAPA 5'!$B$106:$AT$171,$I94+1,L$50)=0,"",INDEX('ETAPA 5'!$B$106:$AT$171,$I94+1,L$50))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5'!$B$106:$AT$171,$I95+1,J$50)=0,"",INDEX('ETAPA 5'!$B$106:$AT$171,$I95+1,J$50))</f>
        <v/>
      </c>
      <c r="K95" s="27" t="str" cm="1">
        <f t="array" ref="K95">IF(INDEX('ETAPA 5'!$B$106:$AT$171,$I95+1,K$50)=0,"",INDEX('ETAPA 5'!$B$106:$AT$171,$I95+1,K$50))</f>
        <v/>
      </c>
      <c r="L95" s="27" t="str" cm="1">
        <f t="array" ref="L95">IF(INDEX('ETAPA 5'!$B$106:$AT$171,$I95+1,L$50)=0,"",INDEX('ETAPA 5'!$B$106:$AT$171,$I95+1,L$50))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5'!$B$106:$AT$171,$I96+1,J$50)=0,"",INDEX('ETAPA 5'!$B$106:$AT$171,$I96+1,J$50))</f>
        <v/>
      </c>
      <c r="K96" s="27" t="str" cm="1">
        <f t="array" ref="K96">IF(INDEX('ETAPA 5'!$B$106:$AT$171,$I96+1,K$50)=0,"",INDEX('ETAPA 5'!$B$106:$AT$171,$I96+1,K$50))</f>
        <v/>
      </c>
      <c r="L96" s="27" t="str" cm="1">
        <f t="array" ref="L96">IF(INDEX('ETAPA 5'!$B$106:$AT$171,$I96+1,L$50)=0,"",INDEX('ETAPA 5'!$B$106:$AT$171,$I96+1,L$50))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5'!$B$106:$AT$171,$I97+1,J$50)=0,"",INDEX('ETAPA 5'!$B$106:$AT$171,$I97+1,J$50))</f>
        <v/>
      </c>
      <c r="K97" s="27" t="str" cm="1">
        <f t="array" ref="K97">IF(INDEX('ETAPA 5'!$B$106:$AT$171,$I97+1,K$50)=0,"",INDEX('ETAPA 5'!$B$106:$AT$171,$I97+1,K$50))</f>
        <v/>
      </c>
      <c r="L97" s="27" t="str" cm="1">
        <f t="array" ref="L97">IF(INDEX('ETAPA 5'!$B$106:$AT$171,$I97+1,L$50)=0,"",INDEX('ETAPA 5'!$B$106:$AT$171,$I97+1,L$50))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25</v>
      </c>
      <c r="D106" s="3" t="s">
        <v>23</v>
      </c>
      <c r="E106" s="3" t="s">
        <v>22</v>
      </c>
      <c r="F106" s="3" t="s">
        <v>11</v>
      </c>
      <c r="G106" s="3" t="s">
        <v>18</v>
      </c>
      <c r="H106" s="3" t="s">
        <v>16</v>
      </c>
      <c r="I106" s="3" t="s">
        <v>20</v>
      </c>
      <c r="J106" s="3" t="s">
        <v>21</v>
      </c>
      <c r="K106" s="3" t="s">
        <v>14</v>
      </c>
      <c r="L106" s="3" t="s">
        <v>12</v>
      </c>
      <c r="M106" s="3" t="s">
        <v>30</v>
      </c>
      <c r="N106" s="3" t="s">
        <v>10</v>
      </c>
      <c r="O106" s="3" t="s">
        <v>19</v>
      </c>
      <c r="P106" s="3" t="s">
        <v>17</v>
      </c>
      <c r="Q106" s="3" t="s">
        <v>27</v>
      </c>
      <c r="R106" s="3" t="s">
        <v>28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2.944444444444316E-5</v>
      </c>
      <c r="C107" s="1">
        <v>2.2800925925923077E-5</v>
      </c>
      <c r="D107" s="1">
        <v>3.089120370370626E-5</v>
      </c>
      <c r="E107" s="1">
        <v>1.4537037037038597E-5</v>
      </c>
      <c r="F107" s="1">
        <v>5.682870370367593E-6</v>
      </c>
      <c r="G107" s="1">
        <v>2.8206018518526469E-5</v>
      </c>
      <c r="H107" s="1">
        <v>2.964120370370913E-5</v>
      </c>
      <c r="I107" s="1">
        <v>1.674768518518594E-5</v>
      </c>
      <c r="J107" s="1">
        <v>4.0914351851843527E-5</v>
      </c>
      <c r="K107" s="1">
        <v>4.0474537037031686E-5</v>
      </c>
      <c r="L107" s="1">
        <v>4.5636574074075435E-5</v>
      </c>
      <c r="M107" s="1">
        <v>9.3287037037036689E-6</v>
      </c>
      <c r="N107" s="1">
        <v>2.884259259258845E-5</v>
      </c>
      <c r="O107" s="1">
        <v>7.6967592592570985E-6</v>
      </c>
      <c r="P107" s="1">
        <v>0</v>
      </c>
      <c r="Q107" s="1">
        <v>2.0601851851853462E-6</v>
      </c>
      <c r="R107" s="1">
        <v>2.4019675925925684E-4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4.1817129629630797E-5</v>
      </c>
      <c r="C108" s="1">
        <v>2.0231481481481316E-5</v>
      </c>
      <c r="D108" s="1">
        <v>4.0729166666671982E-5</v>
      </c>
      <c r="E108" s="1">
        <v>1.5277777777782022E-5</v>
      </c>
      <c r="F108" s="1">
        <v>0</v>
      </c>
      <c r="G108" s="1">
        <v>2.4930555555566225E-5</v>
      </c>
      <c r="H108" s="1">
        <v>2.7418981481489588E-5</v>
      </c>
      <c r="I108" s="1">
        <v>1.8194444444447847E-5</v>
      </c>
      <c r="J108" s="1">
        <v>5.4467592592587081E-5</v>
      </c>
      <c r="K108" s="1">
        <v>4.4143518518515844E-5</v>
      </c>
      <c r="L108" s="1">
        <v>5.145833333333738E-5</v>
      </c>
      <c r="M108" s="1">
        <v>2.3414351851854323E-5</v>
      </c>
      <c r="N108" s="1">
        <v>4.858796296296165E-5</v>
      </c>
      <c r="O108" s="1">
        <v>1.1307870370370942E-5</v>
      </c>
      <c r="P108" s="1">
        <v>6.9212962962991384E-6</v>
      </c>
      <c r="Q108" s="1">
        <v>4.3055555555583918E-6</v>
      </c>
      <c r="R108" s="1">
        <v>2.4796296296296328E-4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4.3229166666667977E-5</v>
      </c>
      <c r="C109" s="1">
        <v>2.5775462962962688E-5</v>
      </c>
      <c r="D109" s="1">
        <v>4.7650462962968085E-5</v>
      </c>
      <c r="E109" s="1">
        <v>1.7893518518522552E-5</v>
      </c>
      <c r="F109" s="1">
        <v>0</v>
      </c>
      <c r="G109" s="1">
        <v>3.475694444445487E-5</v>
      </c>
      <c r="H109" s="1">
        <v>3.724537037037845E-5</v>
      </c>
      <c r="I109" s="1">
        <v>1.9328703703707165E-5</v>
      </c>
      <c r="J109" s="1">
        <v>6.8703703703697997E-5</v>
      </c>
      <c r="K109" s="1">
        <v>5.9837962962960324E-5</v>
      </c>
      <c r="L109" s="1">
        <v>7.4791666666670486E-5</v>
      </c>
      <c r="M109" s="1">
        <v>3.9849537037039192E-5</v>
      </c>
      <c r="N109" s="1">
        <v>6.7407407407406219E-5</v>
      </c>
      <c r="O109" s="1">
        <v>3.1365740740741093E-5</v>
      </c>
      <c r="P109" s="1">
        <v>1.2847222222224855E-5</v>
      </c>
      <c r="Q109" s="1">
        <v>4.5138888888915721E-6</v>
      </c>
      <c r="R109" s="1">
        <v>2.7153935185185224E-4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4.16319444444457E-5</v>
      </c>
      <c r="C110" s="1">
        <v>2.513888888888878E-5</v>
      </c>
      <c r="D110" s="1">
        <v>4.77777777777833E-5</v>
      </c>
      <c r="E110" s="1">
        <v>1.5092592592596925E-5</v>
      </c>
      <c r="F110" s="1">
        <v>0</v>
      </c>
      <c r="G110" s="1">
        <v>3.8263888888899738E-5</v>
      </c>
      <c r="H110" s="1">
        <v>4.0324074074082374E-5</v>
      </c>
      <c r="I110" s="1">
        <v>1.9953703703707356E-5</v>
      </c>
      <c r="J110" s="1">
        <v>7.3912037037031624E-5</v>
      </c>
      <c r="K110" s="1">
        <v>6.7465277777775234E-5</v>
      </c>
      <c r="L110" s="1">
        <v>8.1365740740744694E-5</v>
      </c>
      <c r="M110" s="1">
        <v>5.9131944444446721E-5</v>
      </c>
      <c r="N110" s="1">
        <v>7.6527777777776924E-5</v>
      </c>
      <c r="O110" s="1">
        <v>3.5787037037037731E-5</v>
      </c>
      <c r="P110" s="1">
        <v>3.2488425925928863E-5</v>
      </c>
      <c r="Q110" s="1">
        <v>6.2731481481510809E-6</v>
      </c>
      <c r="R110" s="1">
        <v>2.9020833333333416E-4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4.7407407407408335E-5</v>
      </c>
      <c r="C111" s="1">
        <v>2.4074074074073928E-5</v>
      </c>
      <c r="D111" s="1">
        <v>5.9247685185190389E-5</v>
      </c>
      <c r="E111" s="1">
        <v>1.543981481481882E-5</v>
      </c>
      <c r="F111" s="1">
        <v>0</v>
      </c>
      <c r="G111" s="1">
        <v>4.5312500000010622E-5</v>
      </c>
      <c r="H111" s="1">
        <v>5.1030092592600773E-5</v>
      </c>
      <c r="I111" s="1">
        <v>1.3126157407407748E-4</v>
      </c>
      <c r="J111" s="1">
        <v>7.1435185185179592E-5</v>
      </c>
      <c r="K111" s="1">
        <v>6.8958333333330596E-5</v>
      </c>
      <c r="L111" s="1">
        <v>8.7893518518522302E-5</v>
      </c>
      <c r="M111" s="1">
        <v>6.3842592592594505E-5</v>
      </c>
      <c r="N111" s="1">
        <v>7.9340277777776701E-5</v>
      </c>
      <c r="O111" s="1">
        <v>3.9814814814815441E-5</v>
      </c>
      <c r="P111" s="1">
        <v>6.1759259259261835E-5</v>
      </c>
      <c r="Q111" s="1">
        <v>7.0601851851876361E-6</v>
      </c>
      <c r="R111" s="1">
        <v>3.0635416666666701E-4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6.1828703703704566E-5</v>
      </c>
      <c r="C112" s="1">
        <v>2.6979166666666471E-5</v>
      </c>
      <c r="D112" s="1">
        <v>6.8206018518523863E-5</v>
      </c>
      <c r="E112" s="1">
        <v>1.4270833333337486E-5</v>
      </c>
      <c r="F112" s="1">
        <v>0</v>
      </c>
      <c r="G112" s="1">
        <v>4.7245370370380645E-5</v>
      </c>
      <c r="H112" s="1">
        <v>6.3576388888896863E-5</v>
      </c>
      <c r="I112" s="1">
        <v>1.3302083333333655E-4</v>
      </c>
      <c r="J112" s="1">
        <v>7.392361111110534E-5</v>
      </c>
      <c r="K112" s="1">
        <v>8.3472222222219158E-5</v>
      </c>
      <c r="L112" s="1">
        <v>9.6724537037040995E-5</v>
      </c>
      <c r="M112" s="1">
        <v>7.0046296296298084E-5</v>
      </c>
      <c r="N112" s="1">
        <v>8.4872685185184357E-5</v>
      </c>
      <c r="O112" s="1">
        <v>6.8229166666666959E-5</v>
      </c>
      <c r="P112" s="1">
        <v>8.1134259259261696E-5</v>
      </c>
      <c r="Q112" s="1">
        <v>1.958333333333586E-5</v>
      </c>
      <c r="R112" s="1">
        <v>3.2379629629629685E-4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5.7071759259260182E-5</v>
      </c>
      <c r="C113" s="1">
        <v>2.4618055555555504E-5</v>
      </c>
      <c r="D113" s="1">
        <v>6.8333333333338644E-5</v>
      </c>
      <c r="E113" s="1">
        <v>1.5590277777781901E-5</v>
      </c>
      <c r="F113" s="1">
        <v>0</v>
      </c>
      <c r="G113" s="1">
        <v>4.8020833333343484E-5</v>
      </c>
      <c r="H113" s="1">
        <v>6.6273148148156442E-5</v>
      </c>
      <c r="I113" s="1">
        <v>1.3112268518518811E-4</v>
      </c>
      <c r="J113" s="1">
        <v>8.3819444444438451E-5</v>
      </c>
      <c r="K113" s="1">
        <v>9.1979166666663822E-5</v>
      </c>
      <c r="L113" s="1">
        <v>1.0082175925926317E-4</v>
      </c>
      <c r="M113" s="1">
        <v>8.7210648148149626E-5</v>
      </c>
      <c r="N113" s="1">
        <v>9.9224537037035689E-5</v>
      </c>
      <c r="O113" s="1">
        <v>8.1192129629629843E-5</v>
      </c>
      <c r="P113" s="1">
        <v>9.6226851851854284E-5</v>
      </c>
      <c r="Q113" s="1">
        <v>2.0636574074076562E-5</v>
      </c>
      <c r="R113" s="1">
        <v>3.4238425925926016E-4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5.2604166666666945E-5</v>
      </c>
      <c r="C114" s="1">
        <v>2.2256944444444537E-5</v>
      </c>
      <c r="D114" s="1">
        <v>6.4178240740745719E-5</v>
      </c>
      <c r="E114" s="1">
        <v>9.8842592592632977E-6</v>
      </c>
      <c r="F114" s="1">
        <v>0</v>
      </c>
      <c r="G114" s="1">
        <v>5.0347222222232001E-5</v>
      </c>
      <c r="H114" s="1">
        <v>7.2893518518526816E-5</v>
      </c>
      <c r="I114" s="1">
        <v>1.2964120370370646E-4</v>
      </c>
      <c r="J114" s="1">
        <v>9.0995370370364551E-5</v>
      </c>
      <c r="K114" s="1">
        <v>1.0030092592592296E-4</v>
      </c>
      <c r="L114" s="1">
        <v>1.1236111111111516E-4</v>
      </c>
      <c r="M114" s="1">
        <v>9.6875000000001474E-5</v>
      </c>
      <c r="N114" s="1">
        <v>1.055208333333316E-4</v>
      </c>
      <c r="O114" s="1">
        <v>9.540509259259311E-5</v>
      </c>
      <c r="P114" s="1">
        <v>1.1109953703703889E-4</v>
      </c>
      <c r="Q114" s="1">
        <v>2.6979166666669073E-5</v>
      </c>
      <c r="R114" s="1">
        <v>3.5815972222222325E-4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4.8726851851851882E-5</v>
      </c>
      <c r="C115" s="1">
        <v>1.6979166666666878E-5</v>
      </c>
      <c r="D115" s="1">
        <v>5.5694444444449355E-5</v>
      </c>
      <c r="E115" s="1">
        <v>8.6689814814853647E-6</v>
      </c>
      <c r="F115" s="1">
        <v>0</v>
      </c>
      <c r="G115" s="1">
        <v>5.0520833333343382E-5</v>
      </c>
      <c r="H115" s="1">
        <v>7.142361111111932E-5</v>
      </c>
      <c r="I115" s="1">
        <v>1.2715277777778072E-4</v>
      </c>
      <c r="J115" s="1">
        <v>9.4317129629623887E-5</v>
      </c>
      <c r="K115" s="1">
        <v>1.1662037037036763E-4</v>
      </c>
      <c r="L115" s="1">
        <v>1.2240740740741135E-4</v>
      </c>
      <c r="M115" s="1">
        <v>1.2004629629629778E-4</v>
      </c>
      <c r="N115" s="1">
        <v>1.1850694444444278E-4</v>
      </c>
      <c r="O115" s="1">
        <v>1.1446759259259309E-4</v>
      </c>
      <c r="P115" s="1">
        <v>1.2386574074074209E-4</v>
      </c>
      <c r="Q115" s="1">
        <v>2.9456018518520671E-5</v>
      </c>
      <c r="R115" s="1">
        <v>3.7103009259259294E-4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4.2893518518518498E-5</v>
      </c>
      <c r="C116" s="1">
        <v>1.4594907407407612E-5</v>
      </c>
      <c r="D116" s="1">
        <v>5.1168981481486235E-5</v>
      </c>
      <c r="E116" s="1">
        <v>1.9560185185226592E-6</v>
      </c>
      <c r="F116" s="1">
        <v>0</v>
      </c>
      <c r="G116" s="1">
        <v>5.6689814814824512E-5</v>
      </c>
      <c r="H116" s="1">
        <v>7.4108796296304749E-5</v>
      </c>
      <c r="I116" s="1">
        <v>1.4171296296296588E-4</v>
      </c>
      <c r="J116" s="1">
        <v>9.8113425925920768E-5</v>
      </c>
      <c r="K116" s="1">
        <v>1.2268518518518227E-4</v>
      </c>
      <c r="L116" s="1">
        <v>1.3966435185185609E-4</v>
      </c>
      <c r="M116" s="1">
        <v>1.3166666666666795E-4</v>
      </c>
      <c r="N116" s="1">
        <v>1.2749999999999827E-4</v>
      </c>
      <c r="O116" s="1">
        <v>1.2609953703703741E-4</v>
      </c>
      <c r="P116" s="1">
        <v>1.4331018518518642E-4</v>
      </c>
      <c r="Q116" s="1">
        <v>3.9745370370373144E-5</v>
      </c>
      <c r="R116" s="1">
        <v>3.8436342592592602E-4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4.2337962962963639E-5</v>
      </c>
      <c r="C117" s="1">
        <v>1.2708333333334189E-5</v>
      </c>
      <c r="D117" s="1">
        <v>4.8263888888893693E-5</v>
      </c>
      <c r="E117" s="1">
        <v>1.0532407407450387E-6</v>
      </c>
      <c r="F117" s="1">
        <v>0</v>
      </c>
      <c r="G117" s="1">
        <v>5.8923611111120697E-5</v>
      </c>
      <c r="H117" s="1">
        <v>7.6539351851860615E-5</v>
      </c>
      <c r="I117" s="1">
        <v>1.5403935185185486E-4</v>
      </c>
      <c r="J117" s="1">
        <v>1.0251157407406911E-4</v>
      </c>
      <c r="K117" s="1">
        <v>1.3207175925925713E-4</v>
      </c>
      <c r="L117" s="1">
        <v>1.5244212962963431E-4</v>
      </c>
      <c r="M117" s="1">
        <v>1.4143518518518715E-4</v>
      </c>
      <c r="N117" s="1">
        <v>1.3956018518518354E-4</v>
      </c>
      <c r="O117" s="1">
        <v>1.3481481481481504E-4</v>
      </c>
      <c r="P117" s="1">
        <v>1.6828703703703884E-4</v>
      </c>
      <c r="Q117" s="1">
        <v>5.3194444444447722E-5</v>
      </c>
      <c r="R117" s="1">
        <v>4.0372685185185216E-4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3.4965277777777859E-5</v>
      </c>
      <c r="C118" s="1">
        <v>1.0543981481481168E-5</v>
      </c>
      <c r="D118" s="1">
        <v>4.4166666666671517E-5</v>
      </c>
      <c r="E118" s="1">
        <v>1.8981481481519097E-6</v>
      </c>
      <c r="F118" s="1">
        <v>0</v>
      </c>
      <c r="G118" s="1">
        <v>6.2210648148156716E-5</v>
      </c>
      <c r="H118" s="1">
        <v>7.591435185185999E-5</v>
      </c>
      <c r="I118" s="1">
        <v>1.5927083333333591E-4</v>
      </c>
      <c r="J118" s="1">
        <v>1.0802083333332803E-4</v>
      </c>
      <c r="K118" s="1">
        <v>1.3837962962962719E-4</v>
      </c>
      <c r="L118" s="1">
        <v>1.6120370370370854E-4</v>
      </c>
      <c r="M118" s="1">
        <v>1.5042824074074264E-4</v>
      </c>
      <c r="N118" s="1">
        <v>1.4623842592592466E-4</v>
      </c>
      <c r="O118" s="1">
        <v>1.4938657407407435E-4</v>
      </c>
      <c r="P118" s="1">
        <v>1.8273148148148337E-4</v>
      </c>
      <c r="Q118" s="1">
        <v>6.6481481481485069E-5</v>
      </c>
      <c r="R118" s="1">
        <v>4.234837962962968E-4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3.0810185185185801E-5</v>
      </c>
      <c r="C119" s="1">
        <v>8.1250000000011868E-6</v>
      </c>
      <c r="D119" s="1">
        <v>3.7673611111116792E-5</v>
      </c>
      <c r="E119" s="1">
        <v>2.1296296296331729E-6</v>
      </c>
      <c r="F119" s="1">
        <v>0</v>
      </c>
      <c r="G119" s="1">
        <v>6.6631944444454222E-5</v>
      </c>
      <c r="H119" s="1">
        <v>7.7546296296304718E-5</v>
      </c>
      <c r="I119" s="1">
        <v>1.5957175925926208E-4</v>
      </c>
      <c r="J119" s="1">
        <v>1.1034722222221828E-4</v>
      </c>
      <c r="K119" s="1">
        <v>1.448379629629612E-4</v>
      </c>
      <c r="L119" s="1">
        <v>1.6494212962963467E-4</v>
      </c>
      <c r="M119" s="1">
        <v>1.5430555555555857E-4</v>
      </c>
      <c r="N119" s="1">
        <v>1.5105324074073979E-4</v>
      </c>
      <c r="O119" s="1">
        <v>1.5822916666666763E-4</v>
      </c>
      <c r="P119" s="1">
        <v>1.9184027777778036E-4</v>
      </c>
      <c r="Q119" s="1">
        <v>7.6226851851856833E-5</v>
      </c>
      <c r="R119" s="1">
        <v>4.4939814814815016E-4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2.5150462962964665E-5</v>
      </c>
      <c r="C120" s="1">
        <v>4.1435185185196427E-6</v>
      </c>
      <c r="D120" s="1">
        <v>3.1585648148153844E-5</v>
      </c>
      <c r="E120" s="1">
        <v>1.3888888888927836E-6</v>
      </c>
      <c r="F120" s="1">
        <v>0</v>
      </c>
      <c r="G120" s="1">
        <v>6.9479166666676015E-5</v>
      </c>
      <c r="H120" s="1">
        <v>8.7488425925935295E-5</v>
      </c>
      <c r="I120" s="1">
        <v>1.6807870370370674E-4</v>
      </c>
      <c r="J120" s="1">
        <v>1.1815972222221915E-4</v>
      </c>
      <c r="K120" s="1">
        <v>1.5810185185185024E-4</v>
      </c>
      <c r="L120" s="1">
        <v>1.7153935185185674E-4</v>
      </c>
      <c r="M120" s="1">
        <v>1.5837962962963331E-4</v>
      </c>
      <c r="N120" s="1">
        <v>1.5429398148148095E-4</v>
      </c>
      <c r="O120" s="1">
        <v>1.638657407407422E-4</v>
      </c>
      <c r="P120" s="1">
        <v>2.0406250000000285E-4</v>
      </c>
      <c r="Q120" s="1">
        <v>8.8668981481486442E-5</v>
      </c>
      <c r="R120" s="1">
        <v>4.6181712962963146E-4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8.1134259259235675E-6</v>
      </c>
      <c r="C121" s="1">
        <v>3.4722222222206833E-6</v>
      </c>
      <c r="D121" s="1">
        <v>1.5902777777779611E-5</v>
      </c>
      <c r="E121" s="1">
        <v>0</v>
      </c>
      <c r="F121" s="1">
        <v>5.3587962962932389E-6</v>
      </c>
      <c r="G121" s="1">
        <v>6.1886574074080519E-5</v>
      </c>
      <c r="H121" s="1">
        <v>8.1331018518523979E-5</v>
      </c>
      <c r="I121" s="1">
        <v>1.6449074074074109E-4</v>
      </c>
      <c r="J121" s="1">
        <v>1.1116898148147425E-4</v>
      </c>
      <c r="K121" s="1">
        <v>1.6077546296295805E-4</v>
      </c>
      <c r="L121" s="1">
        <v>1.7199074074074165E-4</v>
      </c>
      <c r="M121" s="1">
        <v>1.6719907407407482E-4</v>
      </c>
      <c r="N121" s="1">
        <v>1.4957175925925555E-4</v>
      </c>
      <c r="O121" s="1">
        <v>1.6192129629629369E-4</v>
      </c>
      <c r="P121" s="1">
        <v>2.0406249999999938E-4</v>
      </c>
      <c r="Q121" s="1">
        <v>8.4490740740742615E-5</v>
      </c>
      <c r="R121" s="1">
        <v>4.6519675925925721E-4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3.739583333333199E-5</v>
      </c>
      <c r="C122" s="1">
        <v>0</v>
      </c>
      <c r="D122" s="1">
        <v>2.6504629629633264E-5</v>
      </c>
      <c r="E122" s="1">
        <v>3.2349537037037329E-5</v>
      </c>
      <c r="F122" s="1">
        <v>2.1180555555553801E-5</v>
      </c>
      <c r="G122" s="1">
        <v>5.9456018518526388E-5</v>
      </c>
      <c r="H122" s="1">
        <v>8.0405092592598926E-5</v>
      </c>
      <c r="I122" s="1">
        <v>1.6721064814814897E-4</v>
      </c>
      <c r="J122" s="1">
        <v>1.102893518518458E-4</v>
      </c>
      <c r="K122" s="1">
        <v>1.5956018518518099E-4</v>
      </c>
      <c r="L122" s="1">
        <v>1.7505787037037229E-4</v>
      </c>
      <c r="M122" s="1">
        <v>1.7877314814815012E-4</v>
      </c>
      <c r="N122" s="1">
        <v>1.5516203703703352E-4</v>
      </c>
      <c r="O122" s="1">
        <v>1.7200231481481407E-4</v>
      </c>
      <c r="P122" s="1">
        <v>2.0658564814814845E-4</v>
      </c>
      <c r="Q122" s="1">
        <v>8.5717592592595565E-5</v>
      </c>
      <c r="R122" s="1">
        <v>4.7518518518518439E-4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3.7210648148147327E-5</v>
      </c>
      <c r="C123" s="1">
        <v>0</v>
      </c>
      <c r="D123" s="1">
        <v>2.3703703703708071E-5</v>
      </c>
      <c r="E123" s="1">
        <v>2.9768518518519249E-5</v>
      </c>
      <c r="F123" s="1">
        <v>2.2928240740738293E-5</v>
      </c>
      <c r="G123" s="1">
        <v>6.4375000000007135E-5</v>
      </c>
      <c r="H123" s="1">
        <v>8.5868055555561248E-5</v>
      </c>
      <c r="I123" s="1">
        <v>1.7309027777777895E-4</v>
      </c>
      <c r="J123" s="1">
        <v>1.1793981481480857E-4</v>
      </c>
      <c r="K123" s="1">
        <v>1.6542824074073682E-4</v>
      </c>
      <c r="L123" s="1">
        <v>1.8787037037037296E-4</v>
      </c>
      <c r="M123" s="1">
        <v>1.9613425925926221E-4</v>
      </c>
      <c r="N123" s="1">
        <v>1.6296296296296024E-4</v>
      </c>
      <c r="O123" s="1">
        <v>1.8579861111111054E-4</v>
      </c>
      <c r="P123" s="1">
        <v>2.2037037037037077E-4</v>
      </c>
      <c r="Q123" s="1">
        <v>9.3020833333337313E-5</v>
      </c>
      <c r="R123" s="1">
        <v>4.9233796296296178E-4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5.2476851851850428E-5</v>
      </c>
      <c r="C124" s="1">
        <v>0</v>
      </c>
      <c r="D124" s="1">
        <v>2.3599537037040721E-5</v>
      </c>
      <c r="E124" s="1">
        <v>3.6724537037038235E-5</v>
      </c>
      <c r="F124" s="1">
        <v>4.9212962962960974E-5</v>
      </c>
      <c r="G124" s="1">
        <v>6.7488425925932641E-5</v>
      </c>
      <c r="H124" s="1">
        <v>1.0966435185185731E-4</v>
      </c>
      <c r="I124" s="1">
        <v>1.7627314814814936E-4</v>
      </c>
      <c r="J124" s="1">
        <v>1.2312499999999303E-4</v>
      </c>
      <c r="K124" s="1">
        <v>1.7270833333332854E-4</v>
      </c>
      <c r="L124" s="1">
        <v>1.9875000000000274E-4</v>
      </c>
      <c r="M124" s="1">
        <v>2.0685185185185563E-4</v>
      </c>
      <c r="N124" s="1">
        <v>1.7452546296295966E-4</v>
      </c>
      <c r="O124" s="1">
        <v>2.0015046296296274E-4</v>
      </c>
      <c r="P124" s="1">
        <v>2.3300925925925919E-4</v>
      </c>
      <c r="Q124" s="1">
        <v>1.0260416666667098E-4</v>
      </c>
      <c r="R124" s="1">
        <v>5.0746527777777682E-4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4.7824074074073394E-5</v>
      </c>
      <c r="C125" s="1">
        <v>0</v>
      </c>
      <c r="D125" s="1">
        <v>1.989583333333704E-5</v>
      </c>
      <c r="E125" s="1">
        <v>2.7500000000001482E-5</v>
      </c>
      <c r="F125" s="1">
        <v>5.0162037037036061E-5</v>
      </c>
      <c r="G125" s="1">
        <v>6.6273148148155575E-5</v>
      </c>
      <c r="H125" s="1">
        <v>1.105902777777841E-4</v>
      </c>
      <c r="I125" s="1">
        <v>1.8077546296296591E-4</v>
      </c>
      <c r="J125" s="1">
        <v>1.1993055555555021E-4</v>
      </c>
      <c r="K125" s="1">
        <v>1.874305555555518E-4</v>
      </c>
      <c r="L125" s="1">
        <v>2.0127314814815181E-4</v>
      </c>
      <c r="M125" s="1">
        <v>2.081828703703742E-4</v>
      </c>
      <c r="N125" s="1">
        <v>1.7942129629629384E-4</v>
      </c>
      <c r="O125" s="1">
        <v>2.0679398148148141E-4</v>
      </c>
      <c r="P125" s="1">
        <v>2.3788194444444508E-4</v>
      </c>
      <c r="Q125" s="1">
        <v>1.0844907407407851E-4</v>
      </c>
      <c r="R125" s="1">
        <v>5.1734953703703665E-4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4.774305555555608E-5</v>
      </c>
      <c r="C126" s="1">
        <v>0</v>
      </c>
      <c r="D126" s="1">
        <v>2.0486111111115216E-5</v>
      </c>
      <c r="E126" s="1">
        <v>3.280092592592744E-5</v>
      </c>
      <c r="F126" s="1">
        <v>5.030092592592586E-5</v>
      </c>
      <c r="G126" s="1">
        <v>6.9641203703710644E-5</v>
      </c>
      <c r="H126" s="1">
        <v>1.1981481481482086E-4</v>
      </c>
      <c r="I126" s="1">
        <v>1.8462962962963354E-4</v>
      </c>
      <c r="J126" s="1">
        <v>1.2263888888888394E-4</v>
      </c>
      <c r="K126" s="1">
        <v>1.917824074074044E-4</v>
      </c>
      <c r="L126" s="1">
        <v>2.0607638888889279E-4</v>
      </c>
      <c r="M126" s="1">
        <v>2.20717592592597E-4</v>
      </c>
      <c r="N126" s="1">
        <v>1.8853009259259083E-4</v>
      </c>
      <c r="O126" s="1">
        <v>2.2427083333333327E-4</v>
      </c>
      <c r="P126" s="1">
        <v>2.4854166666666774E-4</v>
      </c>
      <c r="Q126" s="1">
        <v>1.2131944444444993E-4</v>
      </c>
      <c r="R126" s="1">
        <v>5.3802083333333306E-4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4.9386574074074957E-5</v>
      </c>
      <c r="C127" s="1">
        <v>0</v>
      </c>
      <c r="D127" s="1">
        <v>1.7430555555560459E-5</v>
      </c>
      <c r="E127" s="1">
        <v>4.2372685185186956E-5</v>
      </c>
      <c r="F127" s="1">
        <v>5.3668981481480929E-5</v>
      </c>
      <c r="G127" s="1">
        <v>7.1481481481488335E-5</v>
      </c>
      <c r="H127" s="1">
        <v>1.2371527777778335E-4</v>
      </c>
      <c r="I127" s="1">
        <v>1.8598379629630041E-4</v>
      </c>
      <c r="J127" s="1">
        <v>1.3881944444443968E-4</v>
      </c>
      <c r="K127" s="1">
        <v>1.95613425925922E-4</v>
      </c>
      <c r="L127" s="1">
        <v>2.1157407407407756E-4</v>
      </c>
      <c r="M127" s="1">
        <v>2.2418981481481942E-4</v>
      </c>
      <c r="N127" s="1">
        <v>1.9307870370370225E-4</v>
      </c>
      <c r="O127" s="1">
        <v>2.3079861111111044E-4</v>
      </c>
      <c r="P127" s="1">
        <v>2.6020833333333451E-4</v>
      </c>
      <c r="Q127" s="1">
        <v>3.0951388888889389E-4</v>
      </c>
      <c r="R127" s="1">
        <v>5.6249999999999876E-4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4.6388888888889215E-5</v>
      </c>
      <c r="C128" s="1">
        <v>0</v>
      </c>
      <c r="D128" s="1">
        <v>1.3148148148152752E-5</v>
      </c>
      <c r="E128" s="1">
        <v>4.4942129629630886E-5</v>
      </c>
      <c r="F128" s="1">
        <v>4.97453703703684E-5</v>
      </c>
      <c r="G128" s="1">
        <v>7.537037037037668E-5</v>
      </c>
      <c r="H128" s="1">
        <v>1.2917824074074567E-4</v>
      </c>
      <c r="I128" s="1">
        <v>1.8707175925926182E-4</v>
      </c>
      <c r="J128" s="1">
        <v>1.4452546296295742E-4</v>
      </c>
      <c r="K128" s="1">
        <v>1.9693287037036641E-4</v>
      </c>
      <c r="L128" s="1">
        <v>2.1497685185185508E-4</v>
      </c>
      <c r="M128" s="1">
        <v>2.2765046296296595E-4</v>
      </c>
      <c r="N128" s="1">
        <v>1.9237268518518258E-4</v>
      </c>
      <c r="O128" s="1">
        <v>2.3885416666666499E-4</v>
      </c>
      <c r="P128" s="1">
        <v>2.6701388888888955E-4</v>
      </c>
      <c r="Q128" s="1">
        <v>3.1606481481481936E-4</v>
      </c>
      <c r="R128" s="1">
        <v>5.7642361111110915E-4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5.1655092592592725E-5</v>
      </c>
      <c r="C129" s="1">
        <v>0</v>
      </c>
      <c r="D129" s="1">
        <v>8.7615740740776965E-6</v>
      </c>
      <c r="E129" s="1">
        <v>4.7465277777778217E-5</v>
      </c>
      <c r="F129" s="1">
        <v>5.4444444444442033E-5</v>
      </c>
      <c r="G129" s="1">
        <v>7.8969907407413012E-5</v>
      </c>
      <c r="H129" s="1">
        <v>1.3506944444444981E-4</v>
      </c>
      <c r="I129" s="1">
        <v>1.9167824074074226E-4</v>
      </c>
      <c r="J129" s="1">
        <v>1.4908564814814299E-4</v>
      </c>
      <c r="K129" s="1">
        <v>2.0277777777777395E-4</v>
      </c>
      <c r="L129" s="1">
        <v>2.2284722222222497E-4</v>
      </c>
      <c r="M129" s="1">
        <v>2.3604166666666912E-4</v>
      </c>
      <c r="N129" s="1">
        <v>1.9827546296296086E-4</v>
      </c>
      <c r="O129" s="1">
        <v>2.4553240740740612E-4</v>
      </c>
      <c r="P129" s="1">
        <v>2.8017361111111125E-4</v>
      </c>
      <c r="Q129" s="1">
        <v>3.2313657407407811E-4</v>
      </c>
      <c r="R129" s="1">
        <v>5.9230324074073873E-4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4.8819444444445081E-5</v>
      </c>
      <c r="C130" s="1">
        <v>0</v>
      </c>
      <c r="D130" s="1">
        <v>2.6736111111147487E-6</v>
      </c>
      <c r="E130" s="1">
        <v>4.4872685185187722E-5</v>
      </c>
      <c r="F130" s="1">
        <v>5.3761574074072394E-5</v>
      </c>
      <c r="G130" s="1">
        <v>8.7743055555561389E-5</v>
      </c>
      <c r="H130" s="1">
        <v>1.3939814814815585E-4</v>
      </c>
      <c r="I130" s="1">
        <v>1.934375000000009E-4</v>
      </c>
      <c r="J130" s="1">
        <v>1.587037037036991E-4</v>
      </c>
      <c r="K130" s="1">
        <v>2.063657407407396E-4</v>
      </c>
      <c r="L130" s="1">
        <v>2.2982638888889226E-4</v>
      </c>
      <c r="M130" s="1">
        <v>2.4484953703704168E-4</v>
      </c>
      <c r="N130" s="1">
        <v>2.0290509259259307E-4</v>
      </c>
      <c r="O130" s="1">
        <v>2.5256944444444415E-4</v>
      </c>
      <c r="P130" s="1">
        <v>2.8931712962963069E-4</v>
      </c>
      <c r="Q130" s="1">
        <v>3.3291666666667233E-4</v>
      </c>
      <c r="R130" s="1">
        <v>6.07083333333331E-4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3.741898148148029E-5</v>
      </c>
      <c r="C131" s="1">
        <v>0</v>
      </c>
      <c r="D131" s="1">
        <v>1.3680555555558443E-5</v>
      </c>
      <c r="E131" s="1">
        <v>3.474537037037248E-5</v>
      </c>
      <c r="F131" s="1">
        <v>4.7893518518516559E-5</v>
      </c>
      <c r="G131" s="1">
        <v>8.6493055555560139E-5</v>
      </c>
      <c r="H131" s="1">
        <v>1.404166666666741E-4</v>
      </c>
      <c r="I131" s="1">
        <v>1.8875000000000142E-4</v>
      </c>
      <c r="J131" s="1">
        <v>1.6197916666666271E-4</v>
      </c>
      <c r="K131" s="1">
        <v>2.0665509259258988E-4</v>
      </c>
      <c r="L131" s="1">
        <v>2.3079861111111391E-4</v>
      </c>
      <c r="M131" s="1">
        <v>2.4524305555555931E-4</v>
      </c>
      <c r="N131" s="1">
        <v>2.0149305555555719E-4</v>
      </c>
      <c r="O131" s="1">
        <v>2.5475694444444461E-4</v>
      </c>
      <c r="P131" s="1">
        <v>2.932986111111105E-4</v>
      </c>
      <c r="Q131" s="1">
        <v>3.3939814814815464E-4</v>
      </c>
      <c r="R131" s="1">
        <v>6.1481481481481109E-4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3.5578703703700865E-5</v>
      </c>
      <c r="C132" s="1">
        <v>0</v>
      </c>
      <c r="D132" s="1">
        <v>1.2500000000002093E-5</v>
      </c>
      <c r="E132" s="1">
        <v>3.991898148148279E-5</v>
      </c>
      <c r="F132" s="1">
        <v>4.9814814814811564E-5</v>
      </c>
      <c r="G132" s="1">
        <v>8.8796296296298621E-5</v>
      </c>
      <c r="H132" s="1">
        <v>1.4452546296296956E-4</v>
      </c>
      <c r="I132" s="1">
        <v>1.9386574074074098E-4</v>
      </c>
      <c r="J132" s="1">
        <v>1.6516203703703311E-4</v>
      </c>
      <c r="K132" s="1">
        <v>2.1358796296296056E-4</v>
      </c>
      <c r="L132" s="1">
        <v>2.3495370370370597E-4</v>
      </c>
      <c r="M132" s="1">
        <v>2.5461805555555828E-4</v>
      </c>
      <c r="N132" s="1">
        <v>2.1883101851851924E-4</v>
      </c>
      <c r="O132" s="1">
        <v>2.6437500000000072E-4</v>
      </c>
      <c r="P132" s="1">
        <v>3.0218749999999864E-4</v>
      </c>
      <c r="Q132" s="1">
        <v>3.4866898148148626E-4</v>
      </c>
      <c r="R132" s="1">
        <v>6.2865740740740417E-4</v>
      </c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3.8599537037033171E-5</v>
      </c>
      <c r="C133" s="1">
        <v>0</v>
      </c>
      <c r="D133" s="1">
        <v>2.6736111111147487E-6</v>
      </c>
      <c r="E133" s="1">
        <v>3.9884259259260341E-5</v>
      </c>
      <c r="F133" s="1">
        <v>4.8495370370368884E-5</v>
      </c>
      <c r="G133" s="1">
        <v>9.0902777777780025E-5</v>
      </c>
      <c r="H133" s="1">
        <v>1.5035879629630294E-4</v>
      </c>
      <c r="I133" s="1">
        <v>1.912615740740746E-4</v>
      </c>
      <c r="J133" s="1">
        <v>1.6581018518518204E-4</v>
      </c>
      <c r="K133" s="1">
        <v>2.1879629629629332E-4</v>
      </c>
      <c r="L133" s="1">
        <v>2.4436342592592739E-4</v>
      </c>
      <c r="M133" s="1">
        <v>2.6239583333333497E-4</v>
      </c>
      <c r="N133" s="1">
        <v>2.1927083333333347E-4</v>
      </c>
      <c r="O133" s="1">
        <v>2.704629629629654E-4</v>
      </c>
      <c r="P133" s="1">
        <v>3.108333333333331E-4</v>
      </c>
      <c r="Q133" s="1">
        <v>3.5384259259259657E-4</v>
      </c>
      <c r="R133" s="1">
        <v>6.4325231481481351E-4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1.8749999999997935E-5</v>
      </c>
      <c r="C134" s="1">
        <v>0</v>
      </c>
      <c r="D134" s="1">
        <v>4.7187500000003824E-5</v>
      </c>
      <c r="E134" s="1">
        <v>2.3657407407409736E-5</v>
      </c>
      <c r="F134" s="1">
        <v>4.6342592592590881E-5</v>
      </c>
      <c r="G134" s="1">
        <v>7.5717592592595973E-5</v>
      </c>
      <c r="H134" s="1">
        <v>1.395254629629715E-4</v>
      </c>
      <c r="I134" s="1">
        <v>1.7417824074074037E-4</v>
      </c>
      <c r="J134" s="1">
        <v>1.5444444444444316E-4</v>
      </c>
      <c r="K134" s="1">
        <v>2.2226851851851748E-4</v>
      </c>
      <c r="L134" s="1">
        <v>2.3598379629629837E-4</v>
      </c>
      <c r="M134" s="1">
        <v>2.5378472222222295E-4</v>
      </c>
      <c r="N134" s="1">
        <v>2.1875000000000019E-4</v>
      </c>
      <c r="O134" s="1">
        <v>2.6322916666667029E-4</v>
      </c>
      <c r="P134" s="1">
        <v>3.0096064814814916E-4</v>
      </c>
      <c r="Q134" s="1">
        <v>3.4284722222222702E-4</v>
      </c>
      <c r="R134" s="1">
        <v>6.4706018518518454E-4</v>
      </c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1.2268518518519095E-5</v>
      </c>
      <c r="C135" s="1">
        <v>0</v>
      </c>
      <c r="D135" s="1">
        <v>4.2777777777783937E-5</v>
      </c>
      <c r="E135" s="1">
        <v>1.7835648148150501E-5</v>
      </c>
      <c r="F135" s="1">
        <v>4.5694444444445426E-5</v>
      </c>
      <c r="G135" s="1">
        <v>7.5891203703708221E-5</v>
      </c>
      <c r="H135" s="1">
        <v>1.3628472222223034E-4</v>
      </c>
      <c r="I135" s="1">
        <v>1.7093749999999922E-4</v>
      </c>
      <c r="J135" s="1">
        <v>1.5138888888888841E-4</v>
      </c>
      <c r="K135" s="1">
        <v>2.2582175925926068E-4</v>
      </c>
      <c r="L135" s="1">
        <v>2.3518518518518897E-4</v>
      </c>
      <c r="M135" s="1">
        <v>2.5598379629629756E-4</v>
      </c>
      <c r="N135" s="1">
        <v>2.2980324074074396E-4</v>
      </c>
      <c r="O135" s="1">
        <v>2.6694444444444812E-4</v>
      </c>
      <c r="P135" s="1">
        <v>3.0453703703704066E-4</v>
      </c>
      <c r="Q135" s="1">
        <v>3.4532407407408122E-4</v>
      </c>
      <c r="R135" s="1">
        <v>6.6555555555555465E-4</v>
      </c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1.0868055555557365E-5</v>
      </c>
      <c r="C136" s="1">
        <v>0</v>
      </c>
      <c r="D136" s="1">
        <v>3.6423611111117277E-5</v>
      </c>
      <c r="E136" s="1">
        <v>1.7141203703708446E-5</v>
      </c>
      <c r="F136" s="1">
        <v>4.125000000000309E-5</v>
      </c>
      <c r="G136" s="1">
        <v>8.2280092592597331E-5</v>
      </c>
      <c r="H136" s="1">
        <v>1.3701388888889832E-4</v>
      </c>
      <c r="I136" s="1">
        <v>1.6806712962963086E-4</v>
      </c>
      <c r="J136" s="1">
        <v>1.5177083333333535E-4</v>
      </c>
      <c r="K136" s="1">
        <v>2.5048611111111452E-4</v>
      </c>
      <c r="L136" s="1">
        <v>2.5097222222222881E-4</v>
      </c>
      <c r="M136" s="1">
        <v>2.6412037037037289E-4</v>
      </c>
      <c r="N136" s="1">
        <v>2.5256944444444762E-4</v>
      </c>
      <c r="O136" s="1">
        <v>2.7086805555556065E-4</v>
      </c>
      <c r="P136" s="1">
        <v>3.1010416666667207E-4</v>
      </c>
      <c r="Q136" s="1">
        <v>3.5106481481482488E-4</v>
      </c>
      <c r="R136" s="1">
        <v>6.7945601851851847E-4</v>
      </c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4.5370370370390045E-6</v>
      </c>
      <c r="C137" s="1">
        <v>0</v>
      </c>
      <c r="D137" s="1">
        <v>3.0428240740745793E-5</v>
      </c>
      <c r="E137" s="1">
        <v>1.4212962962965869E-5</v>
      </c>
      <c r="F137" s="1">
        <v>3.603009259259618E-5</v>
      </c>
      <c r="G137" s="1">
        <v>8.4085648148150838E-5</v>
      </c>
      <c r="H137" s="1">
        <v>1.3785879629630432E-4</v>
      </c>
      <c r="I137" s="1">
        <v>1.6408564814814758E-4</v>
      </c>
      <c r="J137" s="1">
        <v>1.628125000000015E-4</v>
      </c>
      <c r="K137" s="1">
        <v>2.6085648148148344E-4</v>
      </c>
      <c r="L137" s="1">
        <v>2.6671296296296859E-4</v>
      </c>
      <c r="M137" s="1">
        <v>2.680092592592595E-4</v>
      </c>
      <c r="N137" s="1">
        <v>2.6306712962963219E-4</v>
      </c>
      <c r="O137" s="1">
        <v>2.7819444444444896E-4</v>
      </c>
      <c r="P137" s="1">
        <v>3.1769675925926236E-4</v>
      </c>
      <c r="Q137" s="1">
        <v>3.5494212962963734E-4</v>
      </c>
      <c r="R137" s="1">
        <v>6.974537037037036E-4</v>
      </c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3.4722222222449695E-7</v>
      </c>
      <c r="C138" s="1">
        <v>0</v>
      </c>
      <c r="D138" s="1">
        <v>2.7280092592597838E-5</v>
      </c>
      <c r="E138" s="1">
        <v>5.8796296296334538E-6</v>
      </c>
      <c r="F138" s="1">
        <v>3.2893518518522374E-5</v>
      </c>
      <c r="G138" s="1">
        <v>8.3900462962964439E-5</v>
      </c>
      <c r="H138" s="1">
        <v>1.3608796296296979E-4</v>
      </c>
      <c r="I138" s="1">
        <v>1.6819444444444304E-4</v>
      </c>
      <c r="J138" s="1">
        <v>1.6982638888889123E-4</v>
      </c>
      <c r="K138" s="1">
        <v>2.6479166666666665E-4</v>
      </c>
      <c r="L138" s="1">
        <v>2.7225694444444823E-4</v>
      </c>
      <c r="M138" s="1">
        <v>2.7342592592592696E-4</v>
      </c>
      <c r="N138" s="1">
        <v>2.675347222222263E-4</v>
      </c>
      <c r="O138" s="1">
        <v>2.8416666666667215E-4</v>
      </c>
      <c r="P138" s="1">
        <v>3.2491898148148332E-4</v>
      </c>
      <c r="Q138" s="1">
        <v>3.5626157407408002E-4</v>
      </c>
      <c r="R138" s="1">
        <v>7.0773148148148279E-4</v>
      </c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>
        <v>33</v>
      </c>
      <c r="B139" s="1">
        <v>0</v>
      </c>
      <c r="C139" s="1">
        <v>3.9930555555539593E-6</v>
      </c>
      <c r="D139" s="1">
        <v>4.9768518518532312E-6</v>
      </c>
      <c r="E139" s="1">
        <v>6.3888888888891104E-6</v>
      </c>
      <c r="F139" s="1">
        <v>1.1446759259261391E-5</v>
      </c>
      <c r="G139" s="1">
        <v>6.5960648148146589E-5</v>
      </c>
      <c r="H139" s="1">
        <v>1.1807870370370704E-4</v>
      </c>
      <c r="I139" s="1">
        <v>1.5473379629629344E-4</v>
      </c>
      <c r="J139" s="1">
        <v>1.6151620370370365E-4</v>
      </c>
      <c r="K139" s="1">
        <v>2.6199074074073972E-4</v>
      </c>
      <c r="L139" s="1">
        <v>2.6270833333333354E-4</v>
      </c>
      <c r="M139" s="1">
        <v>2.647337962962959E-4</v>
      </c>
      <c r="N139" s="1">
        <v>2.6656250000000117E-4</v>
      </c>
      <c r="O139" s="1">
        <v>2.6930555555555735E-4</v>
      </c>
      <c r="P139" s="1">
        <v>3.1520833333333401E-4</v>
      </c>
      <c r="Q139" s="1">
        <v>3.4415509259259555E-4</v>
      </c>
      <c r="R139" s="1">
        <v>6.9786805555555539E-3</v>
      </c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AU106 A106:A149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42ACB-A1FB-4EBB-B4EF-99370458126D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Fernando Mota</v>
      </c>
      <c r="J1" s="7" t="str">
        <f>K52</f>
        <v>Marcelo Pereira</v>
      </c>
      <c r="K1" s="7" t="str">
        <f>L52</f>
        <v>Jarbas Reis</v>
      </c>
    </row>
    <row r="2" spans="1:13" x14ac:dyDescent="0.25">
      <c r="A2" s="9"/>
      <c r="B2" s="10" t="s">
        <v>18</v>
      </c>
      <c r="C2" s="11"/>
      <c r="D2" s="11"/>
      <c r="E2" s="11"/>
      <c r="F2" s="11"/>
      <c r="G2" s="11"/>
      <c r="H2" s="6" t="s">
        <v>3</v>
      </c>
      <c r="I2" s="12">
        <f>AVERAGE(J53:J97)</f>
        <v>9.1844824735450977E-5</v>
      </c>
      <c r="J2" s="12">
        <f>AVERAGE(K53:K97)</f>
        <v>1.008498677248646E-4</v>
      </c>
      <c r="K2" s="12">
        <f>AVERAGE(L53:L97)</f>
        <v>1.033519345238106E-4</v>
      </c>
    </row>
    <row r="3" spans="1:13" x14ac:dyDescent="0.25">
      <c r="A3" s="9">
        <v>1</v>
      </c>
      <c r="B3" s="13" t="s">
        <v>24</v>
      </c>
      <c r="C3" s="11"/>
      <c r="D3" s="11"/>
      <c r="E3" s="11"/>
      <c r="F3" s="11"/>
      <c r="G3" s="11"/>
      <c r="H3" s="6" t="s">
        <v>4</v>
      </c>
      <c r="I3" s="12">
        <f>LARGE(J53:J97,2)</f>
        <v>1.09398148148151E-4</v>
      </c>
      <c r="J3" s="12">
        <f>LARGE(K53:K97,2)</f>
        <v>1.1539351851851468E-4</v>
      </c>
      <c r="K3" s="12">
        <f>LARGE(L53:L97,2)</f>
        <v>1.3306712962963055E-4</v>
      </c>
      <c r="L3" s="12">
        <f>LARGE(I3:K3,1)</f>
        <v>1.3306712962963055E-4</v>
      </c>
      <c r="M3" s="14">
        <f>L3</f>
        <v>1.3306712962963055E-4</v>
      </c>
    </row>
    <row r="4" spans="1:13" x14ac:dyDescent="0.25">
      <c r="A4" s="9">
        <v>2</v>
      </c>
      <c r="B4" s="13" t="s">
        <v>25</v>
      </c>
      <c r="C4" s="11"/>
      <c r="D4" s="11"/>
      <c r="E4" s="11"/>
      <c r="F4" s="11"/>
      <c r="G4" s="11"/>
      <c r="H4" s="6" t="s">
        <v>5</v>
      </c>
      <c r="I4" s="12">
        <f>SMALL(J53:J97,1)</f>
        <v>6.3599537037037357E-5</v>
      </c>
      <c r="J4" s="12">
        <f>SMALL(K53:K97,1)</f>
        <v>4.5092592592587463E-5</v>
      </c>
      <c r="K4" s="12">
        <f>SMALL(L53:L97,1)</f>
        <v>1.7673611111110993E-5</v>
      </c>
      <c r="L4" s="12">
        <f>SMALL(I4:K4,1)</f>
        <v>1.7673611111110993E-5</v>
      </c>
      <c r="M4" s="14">
        <f>L4</f>
        <v>1.7673611111110993E-5</v>
      </c>
    </row>
    <row r="5" spans="1:13" x14ac:dyDescent="0.25">
      <c r="A5" s="9">
        <v>3</v>
      </c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1.4800632913769248E-5</v>
      </c>
      <c r="J5" s="12">
        <f>_xlfn.STDEV.S(K53:K97)</f>
        <v>1.9504604291154474E-5</v>
      </c>
      <c r="K5" s="12">
        <f>_xlfn.STDEV.S(L53:L97)</f>
        <v>3.3046865052967133E-5</v>
      </c>
    </row>
    <row r="6" spans="1:13" x14ac:dyDescent="0.25">
      <c r="A6" s="9"/>
      <c r="B6" s="13" t="s">
        <v>23</v>
      </c>
      <c r="C6" s="11"/>
      <c r="D6" s="11"/>
      <c r="E6" s="11"/>
      <c r="F6" s="11"/>
      <c r="G6" s="11"/>
      <c r="H6" s="6" t="s">
        <v>7</v>
      </c>
      <c r="I6" s="12">
        <f>SUM(J53:J97,1)</f>
        <v>1.0025716550925927</v>
      </c>
      <c r="J6" s="12">
        <f>SUM(K53:K97,1)</f>
        <v>1.0028237962962963</v>
      </c>
      <c r="K6" s="12">
        <f>SUM(L53:L97,1)</f>
        <v>1.0028938541666668</v>
      </c>
    </row>
    <row r="7" spans="1:13" x14ac:dyDescent="0.25">
      <c r="A7" s="9"/>
      <c r="B7" s="13" t="s">
        <v>16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22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27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9</v>
      </c>
      <c r="C13" s="11"/>
      <c r="D13" s="11"/>
      <c r="E13" s="11"/>
      <c r="F13" s="11"/>
      <c r="G13" s="11"/>
      <c r="I13" s="11"/>
      <c r="J13" s="11"/>
      <c r="K13" s="17">
        <f>SMALL(I4:K4,1)-L13</f>
        <v>1.7673611111110993E-5</v>
      </c>
    </row>
    <row r="14" spans="1:13" x14ac:dyDescent="0.25">
      <c r="A14" s="9"/>
      <c r="B14" s="13" t="s">
        <v>30</v>
      </c>
      <c r="C14" s="11"/>
      <c r="D14" s="11"/>
      <c r="E14" s="11"/>
      <c r="F14" s="11"/>
      <c r="G14" s="11"/>
      <c r="I14" s="11"/>
      <c r="J14" s="11"/>
      <c r="K14" s="17">
        <f>LARGE(I3:K3,1)+L13</f>
        <v>1.3306712962963055E-4</v>
      </c>
    </row>
    <row r="15" spans="1:13" x14ac:dyDescent="0.25">
      <c r="A15" s="9"/>
      <c r="B15" s="13" t="s">
        <v>31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28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19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2</v>
      </c>
      <c r="K50" s="18">
        <f>MATCH(K52,'ETAPA 4'!$B$106:$AT$106,0)</f>
        <v>3</v>
      </c>
      <c r="L50" s="18">
        <f>MATCH(L52,'ETAPA 4'!$B$106:$AT$106,0)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28</v>
      </c>
      <c r="K51" s="24">
        <f>COUNTA('ETAPA 4'!$B$107:$B$147)</f>
        <v>28</v>
      </c>
      <c r="L51" s="24">
        <f>COUNTA('ETAPA 4'!$B$107:$B$147)</f>
        <v>28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Fernando Mota</v>
      </c>
      <c r="K52" s="25" t="str">
        <f>VLOOKUP(2,$A$2:$B$47,2,FALSE)</f>
        <v>Marcelo Pereira</v>
      </c>
      <c r="L52" s="25" t="str">
        <f>VLOOKUP(3,$A$2:$B$47,2,FALSE)</f>
        <v>Jarbas Reis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4'!$B$106:$AT$171,$I53+1,J$50)=0,"",INDEX('ETAPA 4'!$B$106:$AT$171,$I53+1,J$50))</f>
        <v>9.9768518518520625E-5</v>
      </c>
      <c r="K53" s="27" cm="1">
        <f t="array" ref="K53">IF(INDEX('ETAPA 4'!$B$106:$AT$171,$I53+1,K$50)=0,"",INDEX('ETAPA 4'!$B$106:$AT$171,$I53+1,K$50))</f>
        <v>4.5092592592587463E-5</v>
      </c>
      <c r="L53" s="27" cm="1">
        <f t="array" ref="L53">IF(INDEX('ETAPA 4'!$B$106:$AT$171,$I53+1,L$50)=0,"",INDEX('ETAPA 4'!$B$106:$AT$171,$I53+1,L$50))</f>
        <v>1.7673611111110993E-5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4'!$B$106:$AT$171,$I54+1,J$50)=0,"",INDEX('ETAPA 4'!$B$106:$AT$171,$I54+1,J$50))</f>
        <v>9.7268518518520402E-5</v>
      </c>
      <c r="K54" s="27" cm="1">
        <f t="array" ref="K54">IF(INDEX('ETAPA 4'!$B$106:$AT$171,$I54+1,K$50)=0,"",INDEX('ETAPA 4'!$B$106:$AT$171,$I54+1,K$50))</f>
        <v>5.0289351851846723E-5</v>
      </c>
      <c r="L54" s="27" cm="1">
        <f t="array" ref="L54">IF(INDEX('ETAPA 4'!$B$106:$AT$171,$I54+1,L$50)=0,"",INDEX('ETAPA 4'!$B$106:$AT$171,$I54+1,L$50))</f>
        <v>3.7974537037036883E-5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4'!$B$106:$AT$171,$I55+1,J$50)=0,"",INDEX('ETAPA 4'!$B$106:$AT$171,$I55+1,J$50))</f>
        <v>9.4328703703705843E-5</v>
      </c>
      <c r="K55" s="27" cm="1">
        <f t="array" ref="K55">IF(INDEX('ETAPA 4'!$B$106:$AT$171,$I55+1,K$50)=0,"",INDEX('ETAPA 4'!$B$106:$AT$171,$I55+1,K$50))</f>
        <v>5.9849537037031872E-5</v>
      </c>
      <c r="L55" s="27" cm="1">
        <f t="array" ref="L55">IF(INDEX('ETAPA 4'!$B$106:$AT$171,$I55+1,L$50)=0,"",INDEX('ETAPA 4'!$B$106:$AT$171,$I55+1,L$50))</f>
        <v>4.4976851851852035E-5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4'!$B$106:$AT$171,$I56+1,J$50)=0,"",INDEX('ETAPA 4'!$B$106:$AT$171,$I56+1,J$50))</f>
        <v>9.8310185185187388E-5</v>
      </c>
      <c r="K56" s="27" cm="1">
        <f t="array" ref="K56">IF(INDEX('ETAPA 4'!$B$106:$AT$171,$I56+1,K$50)=0,"",INDEX('ETAPA 4'!$B$106:$AT$171,$I56+1,K$50))</f>
        <v>7.6597222222217053E-5</v>
      </c>
      <c r="L56" s="27" cm="1">
        <f t="array" ref="L56">IF(INDEX('ETAPA 4'!$B$106:$AT$171,$I56+1,L$50)=0,"",INDEX('ETAPA 4'!$B$106:$AT$171,$I56+1,L$50))</f>
        <v>6.3807870370370754E-5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4'!$B$106:$AT$171,$I57+1,J$50)=0,"",INDEX('ETAPA 4'!$B$106:$AT$171,$I57+1,J$50))</f>
        <v>9.6377314814817365E-5</v>
      </c>
      <c r="K57" s="27" cm="1">
        <f t="array" ref="K57">IF(INDEX('ETAPA 4'!$B$106:$AT$171,$I57+1,K$50)=0,"",INDEX('ETAPA 4'!$B$106:$AT$171,$I57+1,K$50))</f>
        <v>8.7453703703698968E-5</v>
      </c>
      <c r="L57" s="27" cm="1">
        <f t="array" ref="L57">IF(INDEX('ETAPA 4'!$B$106:$AT$171,$I57+1,L$50)=0,"",INDEX('ETAPA 4'!$B$106:$AT$171,$I57+1,L$50))</f>
        <v>6.937500000000086E-5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4'!$B$106:$AT$171,$I58+1,J$50)=0,"",INDEX('ETAPA 4'!$B$106:$AT$171,$I58+1,J$50))</f>
        <v>1.0079861111111314E-4</v>
      </c>
      <c r="K58" s="27" cm="1">
        <f t="array" ref="K58">IF(INDEX('ETAPA 4'!$B$106:$AT$171,$I58+1,K$50)=0,"",INDEX('ETAPA 4'!$B$106:$AT$171,$I58+1,K$50))</f>
        <v>9.2210648148143351E-5</v>
      </c>
      <c r="L58" s="27" cm="1">
        <f t="array" ref="L58">IF(INDEX('ETAPA 4'!$B$106:$AT$171,$I58+1,L$50)=0,"",INDEX('ETAPA 4'!$B$106:$AT$171,$I58+1,L$50))</f>
        <v>7.0127314814815399E-5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4'!$B$106:$AT$171,$I59+1,J$50)=0,"",INDEX('ETAPA 4'!$B$106:$AT$171,$I59+1,J$50))</f>
        <v>1.1012731481481724E-4</v>
      </c>
      <c r="K59" s="27" cm="1">
        <f t="array" ref="K59">IF(INDEX('ETAPA 4'!$B$106:$AT$171,$I59+1,K$50)=0,"",INDEX('ETAPA 4'!$B$106:$AT$171,$I59+1,K$50))</f>
        <v>9.7592592592588359E-5</v>
      </c>
      <c r="L59" s="27" cm="1">
        <f t="array" ref="L59">IF(INDEX('ETAPA 4'!$B$106:$AT$171,$I59+1,L$50)=0,"",INDEX('ETAPA 4'!$B$106:$AT$171,$I59+1,L$50))</f>
        <v>7.8101851851852637E-5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4'!$B$106:$AT$171,$I60+1,J$50)=0,"",INDEX('ETAPA 4'!$B$106:$AT$171,$I60+1,J$50))</f>
        <v>1.09398148148151E-4</v>
      </c>
      <c r="K60" s="27" cm="1">
        <f t="array" ref="K60">IF(INDEX('ETAPA 4'!$B$106:$AT$171,$I60+1,K$50)=0,"",INDEX('ETAPA 4'!$B$106:$AT$171,$I60+1,K$50))</f>
        <v>1.0282407407407029E-4</v>
      </c>
      <c r="L60" s="27" cm="1">
        <f t="array" ref="L60">IF(INDEX('ETAPA 4'!$B$106:$AT$171,$I60+1,L$50)=0,"",INDEX('ETAPA 4'!$B$106:$AT$171,$I60+1,L$50))</f>
        <v>8.5196759259260554E-5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4'!$B$106:$AT$171,$I61+1,J$50)=0,"",INDEX('ETAPA 4'!$B$106:$AT$171,$I61+1,J$50))</f>
        <v>1.0797453703703924E-4</v>
      </c>
      <c r="K61" s="27" cm="1">
        <f t="array" ref="K61">IF(INDEX('ETAPA 4'!$B$106:$AT$171,$I61+1,K$50)=0,"",INDEX('ETAPA 4'!$B$106:$AT$171,$I61+1,K$50))</f>
        <v>1.0930555555555173E-4</v>
      </c>
      <c r="L61" s="27" cm="1">
        <f t="array" ref="L61">IF(INDEX('ETAPA 4'!$B$106:$AT$171,$I61+1,L$50)=0,"",INDEX('ETAPA 4'!$B$106:$AT$171,$I61+1,L$50))</f>
        <v>9.1145833333334571E-5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4'!$B$106:$AT$171,$I62+1,J$50)=0,"",INDEX('ETAPA 4'!$B$106:$AT$171,$I62+1,J$50))</f>
        <v>1.0769675925926137E-4</v>
      </c>
      <c r="K62" s="27" cm="1">
        <f t="array" ref="K62">IF(INDEX('ETAPA 4'!$B$106:$AT$171,$I62+1,K$50)=0,"",INDEX('ETAPA 4'!$B$106:$AT$171,$I62+1,K$50))</f>
        <v>1.1020833333332935E-4</v>
      </c>
      <c r="L62" s="27" cm="1">
        <f t="array" ref="L62">IF(INDEX('ETAPA 4'!$B$106:$AT$171,$I62+1,L$50)=0,"",INDEX('ETAPA 4'!$B$106:$AT$171,$I62+1,L$50))</f>
        <v>9.4884259259260702E-5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4'!$B$106:$AT$171,$I63+1,J$50)=0,"",INDEX('ETAPA 4'!$B$106:$AT$171,$I63+1,J$50))</f>
        <v>1.0480324074074211E-4</v>
      </c>
      <c r="K63" s="27" cm="1">
        <f t="array" ref="K63">IF(INDEX('ETAPA 4'!$B$106:$AT$171,$I63+1,K$50)=0,"",INDEX('ETAPA 4'!$B$106:$AT$171,$I63+1,K$50))</f>
        <v>1.0826388888888518E-4</v>
      </c>
      <c r="L63" s="27" cm="1">
        <f t="array" ref="L63">IF(INDEX('ETAPA 4'!$B$106:$AT$171,$I63+1,L$50)=0,"",INDEX('ETAPA 4'!$B$106:$AT$171,$I63+1,L$50))</f>
        <v>1.0004629629629773E-4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4'!$B$106:$AT$171,$I64+1,J$50)=0,"",INDEX('ETAPA 4'!$B$106:$AT$171,$I64+1,J$50))</f>
        <v>1.0734953703703774E-4</v>
      </c>
      <c r="K64" s="27" cm="1">
        <f t="array" ref="K64">IF(INDEX('ETAPA 4'!$B$106:$AT$171,$I64+1,K$50)=0,"",INDEX('ETAPA 4'!$B$106:$AT$171,$I64+1,K$50))</f>
        <v>1.1234953703703407E-4</v>
      </c>
      <c r="L64" s="27" cm="1">
        <f t="array" ref="L64">IF(INDEX('ETAPA 4'!$B$106:$AT$171,$I64+1,L$50)=0,"",INDEX('ETAPA 4'!$B$106:$AT$171,$I64+1,L$50))</f>
        <v>1.1042824074074253E-4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4'!$B$106:$AT$171,$I65+1,J$50)=0,"",INDEX('ETAPA 4'!$B$106:$AT$171,$I65+1,J$50))</f>
        <v>1.0604166666666748E-4</v>
      </c>
      <c r="K65" s="27" cm="1">
        <f t="array" ref="K65">IF(INDEX('ETAPA 4'!$B$106:$AT$171,$I65+1,K$50)=0,"",INDEX('ETAPA 4'!$B$106:$AT$171,$I65+1,K$50))</f>
        <v>1.1539351851851468E-4</v>
      </c>
      <c r="L65" s="27" cm="1">
        <f t="array" ref="L65">IF(INDEX('ETAPA 4'!$B$106:$AT$171,$I65+1,L$50)=0,"",INDEX('ETAPA 4'!$B$106:$AT$171,$I65+1,L$50))</f>
        <v>1.200578703703728E-4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4'!$B$106:$AT$171,$I66+1,J$50)=0,"",INDEX('ETAPA 4'!$B$106:$AT$171,$I66+1,J$50))</f>
        <v>1.0311342592592664E-4</v>
      </c>
      <c r="K66" s="27" cm="1">
        <f t="array" ref="K66">IF(INDEX('ETAPA 4'!$B$106:$AT$171,$I66+1,K$50)=0,"",INDEX('ETAPA 4'!$B$106:$AT$171,$I66+1,K$50))</f>
        <v>1.1591435185184795E-4</v>
      </c>
      <c r="L66" s="27" cm="1">
        <f t="array" ref="L66">IF(INDEX('ETAPA 4'!$B$106:$AT$171,$I66+1,L$50)=0,"",INDEX('ETAPA 4'!$B$106:$AT$171,$I66+1,L$50))</f>
        <v>1.1780092592592918E-4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4'!$B$106:$AT$171,$I67+1,J$50)=0,"",INDEX('ETAPA 4'!$B$106:$AT$171,$I67+1,J$50))</f>
        <v>1.0100694444444523E-4</v>
      </c>
      <c r="K67" s="27" cm="1">
        <f t="array" ref="K67">IF(INDEX('ETAPA 4'!$B$106:$AT$171,$I67+1,K$50)=0,"",INDEX('ETAPA 4'!$B$106:$AT$171,$I67+1,K$50))</f>
        <v>1.115046296296246E-4</v>
      </c>
      <c r="L67" s="27" cm="1">
        <f t="array" ref="L67">IF(INDEX('ETAPA 4'!$B$106:$AT$171,$I67+1,L$50)=0,"",INDEX('ETAPA 4'!$B$106:$AT$171,$I67+1,L$50))</f>
        <v>1.1557870370370628E-4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4'!$B$106:$AT$171,$I68+1,J$50)=0,"",INDEX('ETAPA 4'!$B$106:$AT$171,$I68+1,J$50))</f>
        <v>9.8750000000001614E-5</v>
      </c>
      <c r="K68" s="27" cm="1">
        <f t="array" ref="K68">IF(INDEX('ETAPA 4'!$B$106:$AT$171,$I68+1,K$50)=0,"",INDEX('ETAPA 4'!$B$106:$AT$171,$I68+1,K$50))</f>
        <v>1.1282407407407075E-4</v>
      </c>
      <c r="L68" s="27" cm="1">
        <f t="array" ref="L68">IF(INDEX('ETAPA 4'!$B$106:$AT$171,$I68+1,L$50)=0,"",INDEX('ETAPA 4'!$B$106:$AT$171,$I68+1,L$50))</f>
        <v>1.212731481481516E-4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4'!$B$106:$AT$171,$I69+1,J$50)=0,"",INDEX('ETAPA 4'!$B$106:$AT$171,$I69+1,J$50))</f>
        <v>9.092592592592659E-5</v>
      </c>
      <c r="K69" s="27" cm="1">
        <f t="array" ref="K69">IF(INDEX('ETAPA 4'!$B$106:$AT$171,$I69+1,K$50)=0,"",INDEX('ETAPA 4'!$B$106:$AT$171,$I69+1,K$50))</f>
        <v>1.0640046296295919E-4</v>
      </c>
      <c r="L69" s="27" cm="1">
        <f t="array" ref="L69">IF(INDEX('ETAPA 4'!$B$106:$AT$171,$I69+1,L$50)=0,"",INDEX('ETAPA 4'!$B$106:$AT$171,$I69+1,L$50))</f>
        <v>1.2212962962963175E-4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4'!$B$106:$AT$171,$I70+1,J$50)=0,"",INDEX('ETAPA 4'!$B$106:$AT$171,$I70+1,J$50))</f>
        <v>9.1446759259259866E-5</v>
      </c>
      <c r="K70" s="27" cm="1">
        <f t="array" ref="K70">IF(INDEX('ETAPA 4'!$B$106:$AT$171,$I70+1,K$50)=0,"",INDEX('ETAPA 4'!$B$106:$AT$171,$I70+1,K$50))</f>
        <v>1.0600694444444156E-4</v>
      </c>
      <c r="L70" s="27" cm="1">
        <f t="array" ref="L70">IF(INDEX('ETAPA 4'!$B$106:$AT$171,$I70+1,L$50)=0,"",INDEX('ETAPA 4'!$B$106:$AT$171,$I70+1,L$50))</f>
        <v>1.2468750000000153E-4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4'!$B$106:$AT$171,$I71+1,J$50)=0,"",INDEX('ETAPA 4'!$B$106:$AT$171,$I71+1,J$50))</f>
        <v>8.778935185185105E-5</v>
      </c>
      <c r="K71" s="27" cm="1">
        <f t="array" ref="K71">IF(INDEX('ETAPA 4'!$B$106:$AT$171,$I71+1,K$50)=0,"",INDEX('ETAPA 4'!$B$106:$AT$171,$I71+1,K$50))</f>
        <v>1.0427083333332948E-4</v>
      </c>
      <c r="L71" s="27" cm="1">
        <f t="array" ref="L71">IF(INDEX('ETAPA 4'!$B$106:$AT$171,$I71+1,L$50)=0,"",INDEX('ETAPA 4'!$B$106:$AT$171,$I71+1,L$50))</f>
        <v>1.2575231481481638E-4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4'!$B$106:$AT$171,$I72+1,J$50)=0,"",INDEX('ETAPA 4'!$B$106:$AT$171,$I72+1,J$50))</f>
        <v>8.706018518518481E-5</v>
      </c>
      <c r="K72" s="27" cm="1">
        <f t="array" ref="K72">IF(INDEX('ETAPA 4'!$B$106:$AT$171,$I72+1,K$50)=0,"",INDEX('ETAPA 4'!$B$106:$AT$171,$I72+1,K$50))</f>
        <v>1.0811342592592123E-4</v>
      </c>
      <c r="L72" s="27" cm="1">
        <f t="array" ref="L72">IF(INDEX('ETAPA 4'!$B$106:$AT$171,$I72+1,L$50)=0,"",INDEX('ETAPA 4'!$B$106:$AT$171,$I72+1,L$50))</f>
        <v>1.2974537037037208E-4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4'!$B$106:$AT$171,$I73+1,J$50)=0,"",INDEX('ETAPA 4'!$B$106:$AT$171,$I73+1,J$50))</f>
        <v>8.0347222222221237E-5</v>
      </c>
      <c r="K73" s="27" cm="1">
        <f t="array" ref="K73">IF(INDEX('ETAPA 4'!$B$106:$AT$171,$I73+1,K$50)=0,"",INDEX('ETAPA 4'!$B$106:$AT$171,$I73+1,K$50))</f>
        <v>1.1082175925925669E-4</v>
      </c>
      <c r="L73" s="27" cm="1">
        <f t="array" ref="L73">IF(INDEX('ETAPA 4'!$B$106:$AT$171,$I73+1,L$50)=0,"",INDEX('ETAPA 4'!$B$106:$AT$171,$I73+1,L$50))</f>
        <v>1.3100694444444574E-4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4'!$B$106:$AT$171,$I74+1,J$50)=0,"",INDEX('ETAPA 4'!$B$106:$AT$171,$I74+1,J$50))</f>
        <v>7.7013888888890353E-5</v>
      </c>
      <c r="K74" s="27" cm="1">
        <f t="array" ref="K74">IF(INDEX('ETAPA 4'!$B$106:$AT$171,$I74+1,K$50)=0,"",INDEX('ETAPA 4'!$B$106:$AT$171,$I74+1,K$50))</f>
        <v>1.0898148148148074E-4</v>
      </c>
      <c r="L74" s="27" cm="1">
        <f t="array" ref="L74">IF(INDEX('ETAPA 4'!$B$106:$AT$171,$I74+1,L$50)=0,"",INDEX('ETAPA 4'!$B$106:$AT$171,$I74+1,L$50))</f>
        <v>1.2800925925926174E-4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4'!$B$106:$AT$171,$I75+1,J$50)=0,"",INDEX('ETAPA 4'!$B$106:$AT$171,$I75+1,J$50))</f>
        <v>7.5694444444447673E-5</v>
      </c>
      <c r="K75" s="27" cm="1">
        <f t="array" ref="K75">IF(INDEX('ETAPA 4'!$B$106:$AT$171,$I75+1,K$50)=0,"",INDEX('ETAPA 4'!$B$106:$AT$171,$I75+1,K$50))</f>
        <v>1.1064814814814791E-4</v>
      </c>
      <c r="L75" s="27" cm="1">
        <f t="array" ref="L75">IF(INDEX('ETAPA 4'!$B$106:$AT$171,$I75+1,L$50)=0,"",INDEX('ETAPA 4'!$B$106:$AT$171,$I75+1,L$50))</f>
        <v>1.3052083333333492E-4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4'!$B$106:$AT$171,$I76+1,J$50)=0,"",INDEX('ETAPA 4'!$B$106:$AT$171,$I76+1,J$50))</f>
        <v>7.2719907407408496E-5</v>
      </c>
      <c r="K76" s="27" cm="1">
        <f t="array" ref="K76">IF(INDEX('ETAPA 4'!$B$106:$AT$171,$I76+1,K$50)=0,"",INDEX('ETAPA 4'!$B$106:$AT$171,$I76+1,K$50))</f>
        <v>1.1113425925925874E-4</v>
      </c>
      <c r="L76" s="27" cm="1">
        <f t="array" ref="L76">IF(INDEX('ETAPA 4'!$B$106:$AT$171,$I76+1,L$50)=0,"",INDEX('ETAPA 4'!$B$106:$AT$171,$I76+1,L$50))</f>
        <v>1.3281249999999925E-4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4'!$B$106:$AT$171,$I77+1,J$50)=0,"",INDEX('ETAPA 4'!$B$106:$AT$171,$I77+1,J$50))</f>
        <v>7.1689814814816094E-5</v>
      </c>
      <c r="K77" s="27" cm="1">
        <f t="array" ref="K77">IF(INDEX('ETAPA 4'!$B$106:$AT$171,$I77+1,K$50)=0,"",INDEX('ETAPA 4'!$B$106:$AT$171,$I77+1,K$50))</f>
        <v>1.1188657407407501E-4</v>
      </c>
      <c r="L77" s="27" cm="1">
        <f t="array" ref="L77">IF(INDEX('ETAPA 4'!$B$106:$AT$171,$I77+1,L$50)=0,"",INDEX('ETAPA 4'!$B$106:$AT$171,$I77+1,L$50))</f>
        <v>1.3306712962963055E-4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4'!$B$106:$AT$171,$I78+1,J$50)=0,"",INDEX('ETAPA 4'!$B$106:$AT$171,$I78+1,J$50))</f>
        <v>6.5694444444444611E-5</v>
      </c>
      <c r="K78" s="27" cm="1">
        <f t="array" ref="K78">IF(INDEX('ETAPA 4'!$B$106:$AT$171,$I78+1,K$50)=0,"",INDEX('ETAPA 4'!$B$106:$AT$171,$I78+1,K$50))</f>
        <v>1.1217592592592529E-4</v>
      </c>
      <c r="L78" s="27" cm="1">
        <f t="array" ref="L78">IF(INDEX('ETAPA 4'!$B$106:$AT$171,$I78+1,L$50)=0,"",INDEX('ETAPA 4'!$B$106:$AT$171,$I78+1,L$50))</f>
        <v>1.3135416666666677E-4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4'!$B$106:$AT$171,$I79+1,J$50)=0,"",INDEX('ETAPA 4'!$B$106:$AT$171,$I79+1,J$50))</f>
        <v>6.456018518518486E-5</v>
      </c>
      <c r="K79" s="27" cm="1">
        <f t="array" ref="K79">IF(INDEX('ETAPA 4'!$B$106:$AT$171,$I79+1,K$50)=0,"",INDEX('ETAPA 4'!$B$106:$AT$171,$I79+1,K$50))</f>
        <v>1.1287037037037081E-4</v>
      </c>
      <c r="L79" s="27" cm="1">
        <f t="array" ref="L79">IF(INDEX('ETAPA 4'!$B$106:$AT$171,$I79+1,L$50)=0,"",INDEX('ETAPA 4'!$B$106:$AT$171,$I79+1,L$50))</f>
        <v>1.3152777777777555E-4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4'!$B$106:$AT$171,$I80+1,J$50)=0,"",INDEX('ETAPA 4'!$B$106:$AT$171,$I80+1,J$50))</f>
        <v>6.3599537037037357E-5</v>
      </c>
      <c r="K80" s="27" cm="1">
        <f t="array" ref="K80">IF(INDEX('ETAPA 4'!$B$106:$AT$171,$I80+1,K$50)=0,"",INDEX('ETAPA 4'!$B$106:$AT$171,$I80+1,K$50))</f>
        <v>1.1281250000000007E-4</v>
      </c>
      <c r="L80" s="27" cm="1">
        <f t="array" ref="L80">IF(INDEX('ETAPA 4'!$B$106:$AT$171,$I80+1,L$50)=0,"",INDEX('ETAPA 4'!$B$106:$AT$171,$I80+1,L$50))</f>
        <v>1.3479166666666501E-4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str" cm="1">
        <f t="array" ref="L81">IF(INDEX('ETAPA 4'!$B$106:$AT$171,$I81+1,L$50)=0,"",INDEX('ETAPA 4'!$B$106:$AT$171,$I81+1,L$50))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str" cm="1">
        <f t="array" ref="L82">IF(INDEX('ETAPA 4'!$B$106:$AT$171,$I82+1,L$50)=0,"",INDEX('ETAPA 4'!$B$106:$AT$171,$I82+1,L$50))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str" cm="1">
        <f t="array" ref="L83">IF(INDEX('ETAPA 4'!$B$106:$AT$171,$I83+1,L$50)=0,"",INDEX('ETAPA 4'!$B$106:$AT$171,$I83+1,L$50))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str" cm="1">
        <f t="array" ref="L84">IF(INDEX('ETAPA 4'!$B$106:$AT$171,$I84+1,L$50)=0,"",INDEX('ETAPA 4'!$B$106:$AT$171,$I84+1,L$50))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str" cm="1">
        <f t="array" ref="L85">IF(INDEX('ETAPA 4'!$B$106:$AT$171,$I85+1,L$50)=0,"",INDEX('ETAPA 4'!$B$106:$AT$171,$I85+1,L$50))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str" cm="1">
        <f t="array" ref="L86">IF(INDEX('ETAPA 4'!$B$106:$AT$171,$I86+1,L$50)=0,"",INDEX('ETAPA 4'!$B$106:$AT$171,$I86+1,L$50))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str" cm="1">
        <f t="array" ref="L87">IF(INDEX('ETAPA 4'!$B$106:$AT$171,$I87+1,L$50)=0,"",INDEX('ETAPA 4'!$B$106:$AT$171,$I87+1,L$50))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str" cm="1">
        <f t="array" ref="L88">IF(INDEX('ETAPA 4'!$B$106:$AT$171,$I88+1,L$50)=0,"",INDEX('ETAPA 4'!$B$106:$AT$171,$I88+1,L$50))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str" cm="1">
        <f t="array" ref="L89">IF(INDEX('ETAPA 4'!$B$106:$AT$171,$I89+1,L$50)=0,"",INDEX('ETAPA 4'!$B$106:$AT$171,$I89+1,L$50))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str" cm="1">
        <f t="array" ref="L90">IF(INDEX('ETAPA 4'!$B$106:$AT$171,$I90+1,L$50)=0,"",INDEX('ETAPA 4'!$B$106:$AT$171,$I90+1,L$50))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str" cm="1">
        <f t="array" ref="L91">IF(INDEX('ETAPA 4'!$B$106:$AT$171,$I91+1,L$50)=0,"",INDEX('ETAPA 4'!$B$106:$AT$171,$I91+1,L$50))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str" cm="1">
        <f t="array" ref="L92">IF(INDEX('ETAPA 4'!$B$106:$AT$171,$I92+1,L$50)=0,"",INDEX('ETAPA 4'!$B$106:$AT$171,$I92+1,L$50))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str" cm="1">
        <f t="array" ref="L93">IF(INDEX('ETAPA 4'!$B$106:$AT$171,$I93+1,L$50)=0,"",INDEX('ETAPA 4'!$B$106:$AT$171,$I93+1,L$50))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str" cm="1">
        <f t="array" ref="L94">IF(INDEX('ETAPA 4'!$B$106:$AT$171,$I94+1,L$50)=0,"",INDEX('ETAPA 4'!$B$106:$AT$171,$I94+1,L$50))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str" cm="1">
        <f t="array" ref="L95">IF(INDEX('ETAPA 4'!$B$106:$AT$171,$I95+1,L$50)=0,"",INDEX('ETAPA 4'!$B$106:$AT$171,$I95+1,L$50))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str" cm="1">
        <f t="array" ref="L96">IF(INDEX('ETAPA 4'!$B$106:$AT$171,$I96+1,L$50)=0,"",INDEX('ETAPA 4'!$B$106:$AT$171,$I96+1,L$50))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str" cm="1">
        <f t="array" ref="L97">IF(INDEX('ETAPA 4'!$B$106:$AT$171,$I97+1,L$50)=0,"",INDEX('ETAPA 4'!$B$106:$AT$171,$I97+1,L$50))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18</v>
      </c>
      <c r="C106" s="3" t="s">
        <v>24</v>
      </c>
      <c r="D106" s="3" t="s">
        <v>25</v>
      </c>
      <c r="E106" s="3" t="s">
        <v>12</v>
      </c>
      <c r="F106" s="3" t="s">
        <v>23</v>
      </c>
      <c r="G106" s="3" t="s">
        <v>16</v>
      </c>
      <c r="H106" s="3" t="s">
        <v>20</v>
      </c>
      <c r="I106" s="3" t="s">
        <v>22</v>
      </c>
      <c r="J106" s="3" t="s">
        <v>21</v>
      </c>
      <c r="K106" s="3" t="s">
        <v>27</v>
      </c>
      <c r="L106" s="3" t="s">
        <v>29</v>
      </c>
      <c r="M106" s="3" t="s">
        <v>9</v>
      </c>
      <c r="N106" s="3" t="s">
        <v>30</v>
      </c>
      <c r="O106" s="3" t="s">
        <v>31</v>
      </c>
      <c r="P106" s="3" t="s">
        <v>28</v>
      </c>
      <c r="Q106" s="3" t="s">
        <v>19</v>
      </c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9.9768518518520625E-5</v>
      </c>
      <c r="D107" s="1">
        <v>4.5092592592587463E-5</v>
      </c>
      <c r="E107" s="1">
        <v>1.7673611111110993E-5</v>
      </c>
      <c r="F107" s="1">
        <v>3.1851851851854305E-5</v>
      </c>
      <c r="G107" s="1">
        <v>2.9409722222218434E-5</v>
      </c>
      <c r="H107" s="1">
        <v>1.937499999999791E-5</v>
      </c>
      <c r="I107" s="1">
        <v>2.9212962962960488E-5</v>
      </c>
      <c r="J107" s="1">
        <v>6.4305555555556923E-5</v>
      </c>
      <c r="K107" s="1">
        <v>2.4502314814820294E-5</v>
      </c>
      <c r="L107" s="1">
        <v>4.099537037037331E-5</v>
      </c>
      <c r="M107" s="1">
        <v>1.591435185185181E-5</v>
      </c>
      <c r="N107" s="1">
        <v>3.3287037037036532E-5</v>
      </c>
      <c r="O107" s="1">
        <v>5.5902777777773211E-6</v>
      </c>
      <c r="P107" s="1">
        <v>2.78321759259258E-4</v>
      </c>
      <c r="Q107" s="1">
        <v>2.7800925925919621E-5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9.7268518518520402E-5</v>
      </c>
      <c r="D108" s="1">
        <v>5.0289351851846723E-5</v>
      </c>
      <c r="E108" s="1">
        <v>3.7974537037036883E-5</v>
      </c>
      <c r="F108" s="1">
        <v>4.2083333333335811E-5</v>
      </c>
      <c r="G108" s="1">
        <v>6.5057870370366366E-5</v>
      </c>
      <c r="H108" s="1">
        <v>3.6018518518516392E-5</v>
      </c>
      <c r="I108" s="1">
        <v>4.825231481481217E-5</v>
      </c>
      <c r="J108" s="1">
        <v>8.1076388888890079E-5</v>
      </c>
      <c r="K108" s="1">
        <v>3.8530092592598247E-5</v>
      </c>
      <c r="L108" s="1">
        <v>7.2002314814817708E-5</v>
      </c>
      <c r="M108" s="1">
        <v>2.7013888888888921E-5</v>
      </c>
      <c r="N108" s="1">
        <v>7.7326388888888497E-5</v>
      </c>
      <c r="O108" s="1">
        <v>3.7303240740740309E-5</v>
      </c>
      <c r="P108" s="1">
        <v>3.1738425925925814E-4</v>
      </c>
      <c r="Q108" s="1">
        <v>7.9768518518512225E-5</v>
      </c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9.4328703703705843E-5</v>
      </c>
      <c r="D109" s="1">
        <v>5.9849537037031872E-5</v>
      </c>
      <c r="E109" s="1">
        <v>4.4976851851852035E-5</v>
      </c>
      <c r="F109" s="1">
        <v>5.1250000000002682E-5</v>
      </c>
      <c r="G109" s="1">
        <v>7.2048611111107368E-5</v>
      </c>
      <c r="H109" s="1">
        <v>4.351851851851652E-5</v>
      </c>
      <c r="I109" s="1">
        <v>6.4571759259256841E-5</v>
      </c>
      <c r="J109" s="1">
        <v>1.1876157407407538E-4</v>
      </c>
      <c r="K109" s="1">
        <v>6.1030092592598631E-5</v>
      </c>
      <c r="L109" s="1">
        <v>8.3692129629632777E-5</v>
      </c>
      <c r="M109" s="1">
        <v>4.2349537037037355E-5</v>
      </c>
      <c r="N109" s="1">
        <v>8.8761574074074003E-5</v>
      </c>
      <c r="O109" s="1">
        <v>7.6516203703703642E-5</v>
      </c>
      <c r="P109" s="1">
        <v>3.3965277777777683E-4</v>
      </c>
      <c r="Q109" s="1">
        <v>9.5859953703703125E-4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9.8310185185187388E-5</v>
      </c>
      <c r="D110" s="1">
        <v>7.6597222222217053E-5</v>
      </c>
      <c r="E110" s="1">
        <v>6.3807870370370754E-5</v>
      </c>
      <c r="F110" s="1">
        <v>6.2615740740743723E-5</v>
      </c>
      <c r="G110" s="1">
        <v>7.7766203703700122E-5</v>
      </c>
      <c r="H110" s="1">
        <v>1.3513888888888733E-4</v>
      </c>
      <c r="I110" s="1">
        <v>8.340277777777556E-5</v>
      </c>
      <c r="J110" s="1">
        <v>1.1564814814814944E-4</v>
      </c>
      <c r="K110" s="1">
        <v>7.3043981481487729E-5</v>
      </c>
      <c r="L110" s="1">
        <v>1.0255787037037351E-4</v>
      </c>
      <c r="M110" s="1">
        <v>5.2835648148148642E-5</v>
      </c>
      <c r="N110" s="1">
        <v>1.0532407407407409E-4</v>
      </c>
      <c r="O110" s="1">
        <v>1.0793981481481505E-4</v>
      </c>
      <c r="P110" s="1">
        <v>3.572337962962956E-4</v>
      </c>
      <c r="Q110" s="1">
        <v>9.8302083333332794E-4</v>
      </c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9.6377314814817365E-5</v>
      </c>
      <c r="D111" s="1">
        <v>8.7453703703698968E-5</v>
      </c>
      <c r="E111" s="1">
        <v>6.937500000000086E-5</v>
      </c>
      <c r="F111" s="1">
        <v>6.7500000000003321E-5</v>
      </c>
      <c r="G111" s="1">
        <v>8.8877314814811599E-5</v>
      </c>
      <c r="H111" s="1">
        <v>1.2953703703703565E-4</v>
      </c>
      <c r="I111" s="1">
        <v>9.0787037037035057E-5</v>
      </c>
      <c r="J111" s="1">
        <v>1.1916666666666846E-4</v>
      </c>
      <c r="K111" s="1">
        <v>8.9259259259265485E-5</v>
      </c>
      <c r="L111" s="1">
        <v>1.1211805555555888E-4</v>
      </c>
      <c r="M111" s="1">
        <v>8.8020833333334048E-5</v>
      </c>
      <c r="N111" s="1">
        <v>1.1684027777777821E-4</v>
      </c>
      <c r="O111" s="1">
        <v>1.2579861111111125E-4</v>
      </c>
      <c r="P111" s="1">
        <v>3.7620370370370325E-4</v>
      </c>
      <c r="Q111" s="1">
        <v>1.0007638888888835E-3</v>
      </c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1.0079861111111314E-4</v>
      </c>
      <c r="D112" s="1">
        <v>9.2210648148143351E-5</v>
      </c>
      <c r="E112" s="1">
        <v>7.0127314814815399E-5</v>
      </c>
      <c r="F112" s="1">
        <v>6.7858796296299366E-5</v>
      </c>
      <c r="G112" s="1">
        <v>9.7893518518515389E-5</v>
      </c>
      <c r="H112" s="1">
        <v>1.3211805555555373E-4</v>
      </c>
      <c r="I112" s="1">
        <v>1.0702546296296068E-4</v>
      </c>
      <c r="J112" s="1">
        <v>1.3049768518518662E-4</v>
      </c>
      <c r="K112" s="1">
        <v>1.6379629629630164E-4</v>
      </c>
      <c r="L112" s="1">
        <v>1.2703703703704008E-4</v>
      </c>
      <c r="M112" s="1">
        <v>1.2935185185185185E-4</v>
      </c>
      <c r="N112" s="1">
        <v>1.3585648148148159E-4</v>
      </c>
      <c r="O112" s="1">
        <v>1.3968750000000005E-4</v>
      </c>
      <c r="P112" s="1">
        <v>3.9296296296296215E-4</v>
      </c>
      <c r="Q112" s="1">
        <v>1.0112615740740681E-3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1.1012731481481724E-4</v>
      </c>
      <c r="D113" s="1">
        <v>9.7592592592588359E-5</v>
      </c>
      <c r="E113" s="1">
        <v>7.8101851851852637E-5</v>
      </c>
      <c r="F113" s="1">
        <v>8.0104166666670161E-5</v>
      </c>
      <c r="G113" s="1">
        <v>1.1575231481481159E-4</v>
      </c>
      <c r="H113" s="1">
        <v>1.4358796296296168E-4</v>
      </c>
      <c r="I113" s="1">
        <v>1.1450231481481294E-4</v>
      </c>
      <c r="J113" s="1">
        <v>1.4208333333333521E-4</v>
      </c>
      <c r="K113" s="1">
        <v>1.6864583333333835E-4</v>
      </c>
      <c r="L113" s="1">
        <v>1.3756944444444797E-4</v>
      </c>
      <c r="M113" s="1">
        <v>1.4053240740740779E-4</v>
      </c>
      <c r="N113" s="1">
        <v>1.4747685185185176E-4</v>
      </c>
      <c r="O113" s="1">
        <v>1.5679398148148171E-4</v>
      </c>
      <c r="P113" s="1">
        <v>4.1645833333333292E-4</v>
      </c>
      <c r="Q113" s="1">
        <v>1.025162037037031E-3</v>
      </c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1.09398148148151E-4</v>
      </c>
      <c r="D114" s="1">
        <v>1.0282407407407029E-4</v>
      </c>
      <c r="E114" s="1">
        <v>8.5196759259260554E-5</v>
      </c>
      <c r="F114" s="1">
        <v>8.8842592592596088E-5</v>
      </c>
      <c r="G114" s="1">
        <v>1.2343749999999681E-4</v>
      </c>
      <c r="H114" s="1">
        <v>1.5812499999999941E-4</v>
      </c>
      <c r="I114" s="1">
        <v>1.1925925925925732E-4</v>
      </c>
      <c r="J114" s="1">
        <v>1.5017361111111308E-4</v>
      </c>
      <c r="K114" s="1">
        <v>1.7609953703704231E-4</v>
      </c>
      <c r="L114" s="1">
        <v>1.5209490740741155E-4</v>
      </c>
      <c r="M114" s="1">
        <v>1.5708333333333373E-4</v>
      </c>
      <c r="N114" s="1">
        <v>1.6244212962962957E-4</v>
      </c>
      <c r="O114" s="1">
        <v>1.7357638888888891E-4</v>
      </c>
      <c r="P114" s="1">
        <v>4.3642361111111052E-4</v>
      </c>
      <c r="Q114" s="1">
        <v>1.0392013888888829E-3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1.0797453703703924E-4</v>
      </c>
      <c r="D115" s="1">
        <v>1.0930555555555173E-4</v>
      </c>
      <c r="E115" s="1">
        <v>9.1145833333334571E-5</v>
      </c>
      <c r="F115" s="1">
        <v>9.4270833333336829E-5</v>
      </c>
      <c r="G115" s="1">
        <v>1.3656249999999693E-4</v>
      </c>
      <c r="H115" s="1">
        <v>1.7430555555555515E-4</v>
      </c>
      <c r="I115" s="1">
        <v>1.3530092592592413E-4</v>
      </c>
      <c r="J115" s="1">
        <v>1.517129629629646E-4</v>
      </c>
      <c r="K115" s="1">
        <v>1.8476851851852421E-4</v>
      </c>
      <c r="L115" s="1">
        <v>1.5949074074074476E-4</v>
      </c>
      <c r="M115" s="1">
        <v>1.7822916666666681E-4</v>
      </c>
      <c r="N115" s="1">
        <v>1.911689814814814E-4</v>
      </c>
      <c r="O115" s="1">
        <v>1.9999999999999966E-4</v>
      </c>
      <c r="P115" s="1">
        <v>4.7513888888888866E-4</v>
      </c>
      <c r="Q115" s="1">
        <v>1.0479166666666614E-3</v>
      </c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1.0769675925926137E-4</v>
      </c>
      <c r="D116" s="1">
        <v>1.1020833333332935E-4</v>
      </c>
      <c r="E116" s="1">
        <v>9.4884259259260702E-5</v>
      </c>
      <c r="F116" s="1">
        <v>9.7511574074077116E-5</v>
      </c>
      <c r="G116" s="1">
        <v>1.4247685185184936E-4</v>
      </c>
      <c r="H116" s="1">
        <v>1.7458333333333301E-4</v>
      </c>
      <c r="I116" s="1">
        <v>1.4061342592592337E-4</v>
      </c>
      <c r="J116" s="1">
        <v>1.5171296296296374E-4</v>
      </c>
      <c r="K116" s="1">
        <v>1.9502314814815336E-4</v>
      </c>
      <c r="L116" s="1">
        <v>1.6750000000000358E-4</v>
      </c>
      <c r="M116" s="1">
        <v>1.9450231481481488E-4</v>
      </c>
      <c r="N116" s="1">
        <v>1.9893518518518481E-4</v>
      </c>
      <c r="O116" s="1">
        <v>2.1858796296296296E-4</v>
      </c>
      <c r="P116" s="1">
        <v>4.984027777777773E-4</v>
      </c>
      <c r="Q116" s="1">
        <v>1.0596064814814765E-3</v>
      </c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1.0480324074074211E-4</v>
      </c>
      <c r="D117" s="1">
        <v>1.0826388888888518E-4</v>
      </c>
      <c r="E117" s="1">
        <v>1.0004629629629773E-4</v>
      </c>
      <c r="F117" s="1">
        <v>1.0244212962963288E-4</v>
      </c>
      <c r="G117" s="1">
        <v>1.4908564814814472E-4</v>
      </c>
      <c r="H117" s="1">
        <v>1.840393518518519E-4</v>
      </c>
      <c r="I117" s="1">
        <v>1.5899305555555285E-4</v>
      </c>
      <c r="J117" s="1">
        <v>1.5866898148148185E-4</v>
      </c>
      <c r="K117" s="1">
        <v>2.1697916666667261E-4</v>
      </c>
      <c r="L117" s="1">
        <v>1.825925925925953E-4</v>
      </c>
      <c r="M117" s="1">
        <v>2.2479166666666654E-4</v>
      </c>
      <c r="N117" s="1">
        <v>2.2271990740740759E-4</v>
      </c>
      <c r="O117" s="1">
        <v>2.3762731481481378E-4</v>
      </c>
      <c r="P117" s="1">
        <v>5.1545138888888821E-4</v>
      </c>
      <c r="Q117" s="1">
        <v>1.0748495370370321E-3</v>
      </c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1.0734953703703774E-4</v>
      </c>
      <c r="D118" s="1">
        <v>1.1234953703703407E-4</v>
      </c>
      <c r="E118" s="1">
        <v>1.1042824074074253E-4</v>
      </c>
      <c r="F118" s="1">
        <v>1.1585648148148414E-4</v>
      </c>
      <c r="G118" s="1">
        <v>1.5096064814814486E-4</v>
      </c>
      <c r="H118" s="1">
        <v>1.8583333333333299E-4</v>
      </c>
      <c r="I118" s="1">
        <v>1.6712962962962645E-4</v>
      </c>
      <c r="J118" s="1">
        <v>1.5988425925926066E-4</v>
      </c>
      <c r="K118" s="1">
        <v>2.2619212962963521E-4</v>
      </c>
      <c r="L118" s="1">
        <v>1.9361111111111315E-4</v>
      </c>
      <c r="M118" s="1">
        <v>2.4152777777777801E-4</v>
      </c>
      <c r="N118" s="1">
        <v>2.3312500000000069E-4</v>
      </c>
      <c r="O118" s="1">
        <v>2.5173611111111056E-4</v>
      </c>
      <c r="P118" s="1">
        <v>5.338425925925927E-4</v>
      </c>
      <c r="Q118" s="1">
        <v>1.0852662037036994E-3</v>
      </c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1.0604166666666748E-4</v>
      </c>
      <c r="D119" s="1">
        <v>1.1539351851851468E-4</v>
      </c>
      <c r="E119" s="1">
        <v>1.200578703703728E-4</v>
      </c>
      <c r="F119" s="1">
        <v>1.2229166666666985E-4</v>
      </c>
      <c r="G119" s="1">
        <v>1.5203703703703386E-4</v>
      </c>
      <c r="H119" s="1">
        <v>1.8692129629629614E-4</v>
      </c>
      <c r="I119" s="1">
        <v>1.6724537037036621E-4</v>
      </c>
      <c r="J119" s="1">
        <v>1.6495370370370535E-4</v>
      </c>
      <c r="K119" s="1">
        <v>2.3037037037037557E-4</v>
      </c>
      <c r="L119" s="1">
        <v>2.0084490740740826E-4</v>
      </c>
      <c r="M119" s="1">
        <v>2.5247685185185095E-4</v>
      </c>
      <c r="N119" s="1">
        <v>2.43391203703704E-4</v>
      </c>
      <c r="O119" s="1">
        <v>2.625347222222213E-4</v>
      </c>
      <c r="P119" s="1">
        <v>5.5114583333333231E-4</v>
      </c>
      <c r="Q119" s="1">
        <v>1.0972453703703665E-3</v>
      </c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1.0311342592592664E-4</v>
      </c>
      <c r="D120" s="1">
        <v>1.1591435185184795E-4</v>
      </c>
      <c r="E120" s="1">
        <v>1.1780092592592918E-4</v>
      </c>
      <c r="F120" s="1">
        <v>1.2466435185185497E-4</v>
      </c>
      <c r="G120" s="1">
        <v>1.4991898148147831E-4</v>
      </c>
      <c r="H120" s="1">
        <v>1.9046296296296346E-4</v>
      </c>
      <c r="I120" s="1">
        <v>1.8351851851851515E-4</v>
      </c>
      <c r="J120" s="1">
        <v>1.7747685185185401E-4</v>
      </c>
      <c r="K120" s="1">
        <v>2.3611111111111575E-4</v>
      </c>
      <c r="L120" s="1">
        <v>2.1059027777777829E-4</v>
      </c>
      <c r="M120" s="1">
        <v>2.6428240740740579E-4</v>
      </c>
      <c r="N120" s="1">
        <v>2.516898148148157E-4</v>
      </c>
      <c r="O120" s="1">
        <v>2.7123842592592477E-4</v>
      </c>
      <c r="P120" s="1">
        <v>5.7357638888888736E-4</v>
      </c>
      <c r="Q120" s="1">
        <v>1.1048148148148102E-3</v>
      </c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1.0100694444444523E-4</v>
      </c>
      <c r="D121" s="1">
        <v>1.115046296296246E-4</v>
      </c>
      <c r="E121" s="1">
        <v>1.1557870370370628E-4</v>
      </c>
      <c r="F121" s="1">
        <v>1.2069444444444757E-4</v>
      </c>
      <c r="G121" s="1">
        <v>1.5105324074073632E-4</v>
      </c>
      <c r="H121" s="1">
        <v>1.8384259259259308E-4</v>
      </c>
      <c r="I121" s="1">
        <v>1.8263888888888496E-4</v>
      </c>
      <c r="J121" s="1">
        <v>1.7523148148148281E-4</v>
      </c>
      <c r="K121" s="1">
        <v>2.3844907407407842E-4</v>
      </c>
      <c r="L121" s="1">
        <v>2.2049768518518469E-4</v>
      </c>
      <c r="M121" s="1">
        <v>2.7916666666666541E-4</v>
      </c>
      <c r="N121" s="1">
        <v>2.5927083333333358E-4</v>
      </c>
      <c r="O121" s="1">
        <v>2.8037037037036833E-4</v>
      </c>
      <c r="P121" s="1">
        <v>5.8996527777777606E-4</v>
      </c>
      <c r="Q121" s="1">
        <v>1.1130208333333287E-3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9.8750000000001614E-5</v>
      </c>
      <c r="D122" s="1">
        <v>1.1282407407407075E-4</v>
      </c>
      <c r="E122" s="1">
        <v>1.212731481481516E-4</v>
      </c>
      <c r="F122" s="1">
        <v>1.2289351851852218E-4</v>
      </c>
      <c r="G122" s="1">
        <v>1.5085648148147751E-4</v>
      </c>
      <c r="H122" s="1">
        <v>1.791319444444453E-4</v>
      </c>
      <c r="I122" s="1">
        <v>1.8527777777777553E-4</v>
      </c>
      <c r="J122" s="1">
        <v>1.7245370370370591E-4</v>
      </c>
      <c r="K122" s="1">
        <v>2.4008101851852315E-4</v>
      </c>
      <c r="L122" s="1">
        <v>2.3010416666666665E-4</v>
      </c>
      <c r="M122" s="1">
        <v>2.9086805555555463E-4</v>
      </c>
      <c r="N122" s="1">
        <v>2.6949074074074202E-4</v>
      </c>
      <c r="O122" s="1">
        <v>2.9505787037036914E-4</v>
      </c>
      <c r="P122" s="1">
        <v>6.0412037037036945E-4</v>
      </c>
      <c r="Q122" s="1">
        <v>1.1188888888888845E-3</v>
      </c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9.092592592592659E-5</v>
      </c>
      <c r="D123" s="1">
        <v>1.0640046296295919E-4</v>
      </c>
      <c r="E123" s="1">
        <v>1.2212962962963175E-4</v>
      </c>
      <c r="F123" s="1">
        <v>1.2451388888889275E-4</v>
      </c>
      <c r="G123" s="1">
        <v>1.5011574074073539E-4</v>
      </c>
      <c r="H123" s="1">
        <v>1.7159722222222229E-4</v>
      </c>
      <c r="I123" s="1">
        <v>1.7887731481481227E-4</v>
      </c>
      <c r="J123" s="1">
        <v>1.6706018518518675E-4</v>
      </c>
      <c r="K123" s="1">
        <v>2.4064814814815129E-4</v>
      </c>
      <c r="L123" s="1">
        <v>2.3944444444444317E-4</v>
      </c>
      <c r="M123" s="1">
        <v>2.9682870370370193E-4</v>
      </c>
      <c r="N123" s="1">
        <v>2.7452546296296426E-4</v>
      </c>
      <c r="O123" s="1">
        <v>3.0083333333333177E-4</v>
      </c>
      <c r="P123" s="1">
        <v>6.1991898148147997E-4</v>
      </c>
      <c r="Q123" s="1">
        <v>1.1319675925925872E-3</v>
      </c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9.1446759259259866E-5</v>
      </c>
      <c r="D124" s="1">
        <v>1.0600694444444156E-4</v>
      </c>
      <c r="E124" s="1">
        <v>1.2468750000000153E-4</v>
      </c>
      <c r="F124" s="1">
        <v>1.295023148148184E-4</v>
      </c>
      <c r="G124" s="1">
        <v>1.4962962962962456E-4</v>
      </c>
      <c r="H124" s="1">
        <v>1.7753472222222302E-4</v>
      </c>
      <c r="I124" s="1">
        <v>1.8265046296296085E-4</v>
      </c>
      <c r="J124" s="1">
        <v>1.7586805555555758E-4</v>
      </c>
      <c r="K124" s="1">
        <v>3.0655092592592886E-4</v>
      </c>
      <c r="L124" s="1">
        <v>2.5296296296296178E-4</v>
      </c>
      <c r="M124" s="1">
        <v>3.0953703703703525E-4</v>
      </c>
      <c r="N124" s="1">
        <v>3.1177083333333404E-4</v>
      </c>
      <c r="O124" s="1">
        <v>3.1542824074073939E-4</v>
      </c>
      <c r="P124" s="1">
        <v>6.3871527777777624E-4</v>
      </c>
      <c r="Q124" s="1">
        <v>1.1427893518518462E-3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8.778935185185105E-5</v>
      </c>
      <c r="D125" s="1">
        <v>1.0427083333332948E-4</v>
      </c>
      <c r="E125" s="1">
        <v>1.2575231481481638E-4</v>
      </c>
      <c r="F125" s="1">
        <v>1.282870370370396E-4</v>
      </c>
      <c r="G125" s="1">
        <v>1.4707175925925305E-4</v>
      </c>
      <c r="H125" s="1">
        <v>1.9633101851851929E-4</v>
      </c>
      <c r="I125" s="1">
        <v>1.9736111111110823E-4</v>
      </c>
      <c r="J125" s="1">
        <v>1.8741898148148285E-4</v>
      </c>
      <c r="K125" s="1">
        <v>3.1193287037037214E-4</v>
      </c>
      <c r="L125" s="1">
        <v>2.6655092592592355E-4</v>
      </c>
      <c r="M125" s="1">
        <v>3.2320601851851607E-4</v>
      </c>
      <c r="N125" s="1">
        <v>3.2445601851851906E-4</v>
      </c>
      <c r="O125" s="1">
        <v>3.3162037037036754E-4</v>
      </c>
      <c r="P125" s="1">
        <v>6.6086805555555343E-4</v>
      </c>
      <c r="Q125" s="1">
        <v>1.1528472222222148E-3</v>
      </c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8.706018518518481E-5</v>
      </c>
      <c r="D126" s="1">
        <v>1.0811342592592123E-4</v>
      </c>
      <c r="E126" s="1">
        <v>1.2974537037037208E-4</v>
      </c>
      <c r="F126" s="1">
        <v>1.331712962962979E-4</v>
      </c>
      <c r="G126" s="1">
        <v>1.4732638888888261E-4</v>
      </c>
      <c r="H126" s="1">
        <v>1.9450231481481575E-4</v>
      </c>
      <c r="I126" s="1">
        <v>1.9932870370370157E-4</v>
      </c>
      <c r="J126" s="1">
        <v>1.8968750000000062E-4</v>
      </c>
      <c r="K126" s="1">
        <v>3.1798611111111263E-4</v>
      </c>
      <c r="L126" s="1">
        <v>2.8174768518518176E-4</v>
      </c>
      <c r="M126" s="1">
        <v>3.401504629629605E-4</v>
      </c>
      <c r="N126" s="1">
        <v>3.4438657407407508E-4</v>
      </c>
      <c r="O126" s="1">
        <v>3.4631944444444077E-4</v>
      </c>
      <c r="P126" s="1">
        <v>6.7821759259259137E-4</v>
      </c>
      <c r="Q126" s="1">
        <v>1.1673611111111051E-3</v>
      </c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8.0347222222221237E-5</v>
      </c>
      <c r="D127" s="1">
        <v>1.1082175925925669E-4</v>
      </c>
      <c r="E127" s="1">
        <v>1.3100694444444574E-4</v>
      </c>
      <c r="F127" s="1">
        <v>1.3466435185185283E-4</v>
      </c>
      <c r="G127" s="1">
        <v>1.4576388888888278E-4</v>
      </c>
      <c r="H127" s="1">
        <v>1.9228009259259285E-4</v>
      </c>
      <c r="I127" s="1">
        <v>1.9923611111110837E-4</v>
      </c>
      <c r="J127" s="1">
        <v>1.9207175925926162E-4</v>
      </c>
      <c r="K127" s="1">
        <v>3.2238425925926184E-4</v>
      </c>
      <c r="L127" s="1">
        <v>2.9224537037036633E-4</v>
      </c>
      <c r="M127" s="1">
        <v>3.4969907407407172E-4</v>
      </c>
      <c r="N127" s="1">
        <v>3.6770833333333447E-4</v>
      </c>
      <c r="O127" s="1">
        <v>3.6538194444444075E-4</v>
      </c>
      <c r="P127" s="1">
        <v>7.0200231481481329E-4</v>
      </c>
      <c r="Q127" s="1">
        <v>1.1767708333333265E-3</v>
      </c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7.7013888888890353E-5</v>
      </c>
      <c r="D128" s="1">
        <v>1.0898148148148074E-4</v>
      </c>
      <c r="E128" s="1">
        <v>1.2800925925926174E-4</v>
      </c>
      <c r="F128" s="1">
        <v>1.364699074074098E-4</v>
      </c>
      <c r="G128" s="1">
        <v>1.3872685185184822E-4</v>
      </c>
      <c r="H128" s="1">
        <v>1.9278935185185198E-4</v>
      </c>
      <c r="I128" s="1">
        <v>2.1021990740740723E-4</v>
      </c>
      <c r="J128" s="1">
        <v>2.0673611111111587E-4</v>
      </c>
      <c r="K128" s="1">
        <v>3.2346064814815084E-4</v>
      </c>
      <c r="L128" s="1">
        <v>3.0657407407407022E-4</v>
      </c>
      <c r="M128" s="1">
        <v>3.6392361111110827E-4</v>
      </c>
      <c r="N128" s="1">
        <v>3.749768518518555E-4</v>
      </c>
      <c r="O128" s="1">
        <v>3.7019675925925588E-4</v>
      </c>
      <c r="P128" s="1">
        <v>7.1484953703703641E-4</v>
      </c>
      <c r="Q128" s="1">
        <v>1.1832870370370313E-3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7.5694444444447673E-5</v>
      </c>
      <c r="D129" s="1">
        <v>1.1064814814814791E-4</v>
      </c>
      <c r="E129" s="1">
        <v>1.3052083333333492E-4</v>
      </c>
      <c r="F129" s="1">
        <v>1.3843750000000141E-4</v>
      </c>
      <c r="G129" s="1">
        <v>1.3965277777777327E-4</v>
      </c>
      <c r="H129" s="1">
        <v>1.9431712962962935E-4</v>
      </c>
      <c r="I129" s="1">
        <v>2.1402777777777826E-4</v>
      </c>
      <c r="J129" s="1">
        <v>2.1121527777778412E-4</v>
      </c>
      <c r="K129" s="1">
        <v>3.2618055555555872E-4</v>
      </c>
      <c r="L129" s="1">
        <v>3.2143518518518155E-4</v>
      </c>
      <c r="M129" s="1">
        <v>3.7715277777777487E-4</v>
      </c>
      <c r="N129" s="1">
        <v>3.8178240740741054E-4</v>
      </c>
      <c r="O129" s="1">
        <v>3.7957175925925485E-4</v>
      </c>
      <c r="P129" s="1">
        <v>7.3896990740740867E-4</v>
      </c>
      <c r="Q129" s="1">
        <v>1.1957754629629593E-3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7.2719907407408496E-5</v>
      </c>
      <c r="D130" s="1">
        <v>1.1113425925925874E-4</v>
      </c>
      <c r="E130" s="1">
        <v>1.3281249999999925E-4</v>
      </c>
      <c r="F130" s="1">
        <v>1.4065972222222084E-4</v>
      </c>
      <c r="G130" s="1">
        <v>1.419675925925859E-4</v>
      </c>
      <c r="H130" s="1">
        <v>1.9450231481481228E-4</v>
      </c>
      <c r="I130" s="1">
        <v>2.1834490740740495E-4</v>
      </c>
      <c r="J130" s="1">
        <v>2.1452546296296671E-4</v>
      </c>
      <c r="K130" s="1">
        <v>3.3520833333333666E-4</v>
      </c>
      <c r="L130" s="1">
        <v>3.3305555555555172E-4</v>
      </c>
      <c r="M130" s="1">
        <v>3.9458333333333012E-4</v>
      </c>
      <c r="N130" s="1">
        <v>3.9983796296296642E-4</v>
      </c>
      <c r="O130" s="1">
        <v>3.9659722222221486E-4</v>
      </c>
      <c r="P130" s="1">
        <v>7.7731481481481401E-4</v>
      </c>
      <c r="Q130" s="1">
        <v>1.2032523148148115E-3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7.1689814814816094E-5</v>
      </c>
      <c r="D131" s="1">
        <v>1.1188657407407501E-4</v>
      </c>
      <c r="E131" s="1">
        <v>1.3306712962963055E-4</v>
      </c>
      <c r="F131" s="1">
        <v>1.3969907407407334E-4</v>
      </c>
      <c r="G131" s="1">
        <v>1.4092592592591935E-4</v>
      </c>
      <c r="H131" s="1">
        <v>1.9341435185184913E-4</v>
      </c>
      <c r="I131" s="1">
        <v>2.226851851851834E-4</v>
      </c>
      <c r="J131" s="1">
        <v>2.1991898148148586E-4</v>
      </c>
      <c r="K131" s="1">
        <v>3.4696759259259663E-4</v>
      </c>
      <c r="L131" s="1">
        <v>3.5229166666666395E-4</v>
      </c>
      <c r="M131" s="1">
        <v>4.0708333333333221E-4</v>
      </c>
      <c r="N131" s="1">
        <v>4.1320601851852282E-4</v>
      </c>
      <c r="O131" s="1">
        <v>4.1074074074073583E-4</v>
      </c>
      <c r="P131" s="1">
        <v>8.1560185185185208E-4</v>
      </c>
      <c r="Q131" s="1">
        <v>1.2100462962962959E-3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6.5694444444444611E-5</v>
      </c>
      <c r="D132" s="1">
        <v>1.1217592592592529E-4</v>
      </c>
      <c r="E132" s="1">
        <v>1.3135416666666677E-4</v>
      </c>
      <c r="F132" s="1">
        <v>1.3960648148148014E-4</v>
      </c>
      <c r="G132" s="1">
        <v>1.3532407407406896E-4</v>
      </c>
      <c r="H132" s="1">
        <v>1.895601851851815E-4</v>
      </c>
      <c r="I132" s="1">
        <v>2.2533564814814638E-4</v>
      </c>
      <c r="J132" s="1">
        <v>2.3244212962963279E-4</v>
      </c>
      <c r="K132" s="1">
        <v>3.4909722222222633E-4</v>
      </c>
      <c r="L132" s="1">
        <v>3.6374999999999602E-4</v>
      </c>
      <c r="M132" s="1">
        <v>4.148611111111089E-4</v>
      </c>
      <c r="N132" s="1">
        <v>4.2100694444444781E-4</v>
      </c>
      <c r="O132" s="1">
        <v>4.1913194444443899E-4</v>
      </c>
      <c r="P132" s="1">
        <v>8.4468749999999995E-4</v>
      </c>
      <c r="Q132" s="1">
        <v>1.2112152777777781E-3</v>
      </c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6.456018518518486E-5</v>
      </c>
      <c r="D133" s="1">
        <v>1.1287037037037081E-4</v>
      </c>
      <c r="E133" s="1">
        <v>1.3152777777777555E-4</v>
      </c>
      <c r="F133" s="1">
        <v>1.3803240740740616E-4</v>
      </c>
      <c r="G133" s="1">
        <v>1.3497685185184446E-4</v>
      </c>
      <c r="H133" s="1">
        <v>1.8488425925925617E-4</v>
      </c>
      <c r="I133" s="1">
        <v>2.2531249999999808E-4</v>
      </c>
      <c r="J133" s="1">
        <v>2.3596064814815007E-4</v>
      </c>
      <c r="K133" s="1">
        <v>3.5317129629629934E-4</v>
      </c>
      <c r="L133" s="1">
        <v>3.7494212962962611E-4</v>
      </c>
      <c r="M133" s="1">
        <v>4.2896990740740396E-4</v>
      </c>
      <c r="N133" s="1">
        <v>4.3020833333333452E-4</v>
      </c>
      <c r="O133" s="1">
        <v>4.3353009259258779E-4</v>
      </c>
      <c r="P133" s="1">
        <v>8.6032407407407238E-4</v>
      </c>
      <c r="Q133" s="1">
        <v>1.2229513888888897E-3</v>
      </c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6.3599537037037357E-5</v>
      </c>
      <c r="D134" s="1">
        <v>1.1281250000000007E-4</v>
      </c>
      <c r="E134" s="1">
        <v>1.3479166666666501E-4</v>
      </c>
      <c r="F134" s="1">
        <v>1.4284722222222129E-4</v>
      </c>
      <c r="G134" s="1">
        <v>1.4369212962962383E-4</v>
      </c>
      <c r="H134" s="1">
        <v>1.8678240740740634E-4</v>
      </c>
      <c r="I134" s="1">
        <v>2.2854166666666509E-4</v>
      </c>
      <c r="J134" s="1">
        <v>2.4479166666666746E-4</v>
      </c>
      <c r="K134" s="1">
        <v>3.5935185185185375E-4</v>
      </c>
      <c r="L134" s="1">
        <v>3.8790509259259073E-4</v>
      </c>
      <c r="M134" s="1">
        <v>4.4627314814814356E-4</v>
      </c>
      <c r="N134" s="1">
        <v>4.4717592592592725E-4</v>
      </c>
      <c r="O134" s="1">
        <v>4.5069444444444107E-4</v>
      </c>
      <c r="P134" s="1">
        <v>7.0358449074074056E-3</v>
      </c>
      <c r="Q134" s="1">
        <v>7.3984722222222229E-3</v>
      </c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AU106 A106:A149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52F4A-77DE-4CFF-9781-EB59D3670B86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Nico Páez</v>
      </c>
      <c r="J1" s="7" t="str">
        <f>K52</f>
        <v>Marcelo Campos</v>
      </c>
      <c r="K1" s="7" t="str">
        <f>L52</f>
        <v>Wesley Bambirra</v>
      </c>
    </row>
    <row r="2" spans="1:13" x14ac:dyDescent="0.25">
      <c r="A2" s="9"/>
      <c r="B2" s="10" t="s">
        <v>25</v>
      </c>
      <c r="C2" s="11"/>
      <c r="D2" s="11"/>
      <c r="E2" s="11"/>
      <c r="F2" s="11"/>
      <c r="G2" s="11"/>
      <c r="H2" s="6" t="s">
        <v>3</v>
      </c>
      <c r="I2" s="12">
        <f>AVERAGE(J53:J97)</f>
        <v>1.8552854938266657E-5</v>
      </c>
      <c r="J2" s="12">
        <f>AVERAGE(K53:K97)</f>
        <v>5.8855324074081608E-5</v>
      </c>
      <c r="K2" s="12">
        <f>AVERAGE(L53:L97)</f>
        <v>3.9408436213991787E-5</v>
      </c>
    </row>
    <row r="3" spans="1:13" x14ac:dyDescent="0.25">
      <c r="A3" s="9">
        <v>1</v>
      </c>
      <c r="B3" s="13" t="s">
        <v>27</v>
      </c>
      <c r="C3" s="11"/>
      <c r="D3" s="11"/>
      <c r="E3" s="11"/>
      <c r="F3" s="11"/>
      <c r="G3" s="11"/>
      <c r="H3" s="6" t="s">
        <v>4</v>
      </c>
      <c r="I3" s="12">
        <f>LARGE(J53:J97,2)</f>
        <v>5.5277777777775622E-5</v>
      </c>
      <c r="J3" s="12">
        <f>LARGE(K53:K97,2)</f>
        <v>7.6527777777779527E-5</v>
      </c>
      <c r="K3" s="12">
        <f>LARGE(L53:L97,2)</f>
        <v>8.3553240740746881E-5</v>
      </c>
      <c r="L3" s="12">
        <f>LARGE(I3:K3,1)</f>
        <v>8.3553240740746881E-5</v>
      </c>
      <c r="M3" s="14">
        <f>L3</f>
        <v>8.3553240740746881E-5</v>
      </c>
    </row>
    <row r="4" spans="1:13" x14ac:dyDescent="0.25">
      <c r="A4" s="9">
        <v>2</v>
      </c>
      <c r="B4" s="13" t="s">
        <v>20</v>
      </c>
      <c r="C4" s="11"/>
      <c r="D4" s="11"/>
      <c r="E4" s="11"/>
      <c r="F4" s="11"/>
      <c r="G4" s="11"/>
      <c r="H4" s="6" t="s">
        <v>5</v>
      </c>
      <c r="I4" s="12">
        <f>SMALL(J53:J97,1)</f>
        <v>4.2245370370321868E-6</v>
      </c>
      <c r="J4" s="12">
        <f>SMALL(K53:K97,1)</f>
        <v>3.0567129629638519E-5</v>
      </c>
      <c r="K4" s="12">
        <f>SMALL(L53:L97,1)</f>
        <v>1.8634259259241474E-6</v>
      </c>
      <c r="L4" s="12">
        <f>SMALL(I4:K4,1)</f>
        <v>1.8634259259241474E-6</v>
      </c>
      <c r="M4" s="14">
        <f>L4</f>
        <v>1.8634259259241474E-6</v>
      </c>
    </row>
    <row r="5" spans="1:13" x14ac:dyDescent="0.25">
      <c r="A5" s="9">
        <v>3</v>
      </c>
      <c r="B5" s="13" t="s">
        <v>29</v>
      </c>
      <c r="C5" s="11"/>
      <c r="D5" s="11"/>
      <c r="E5" s="11"/>
      <c r="F5" s="11"/>
      <c r="G5" s="11"/>
      <c r="H5" s="15" t="s">
        <v>6</v>
      </c>
      <c r="I5" s="12">
        <f>_xlfn.STDEV.S(J53:J97)</f>
        <v>1.4536450912425617E-5</v>
      </c>
      <c r="J5" s="12">
        <f>_xlfn.STDEV.S(K53:K97)</f>
        <v>1.0698230681146275E-5</v>
      </c>
      <c r="K5" s="12">
        <f>_xlfn.STDEV.S(L53:L97)</f>
        <v>2.7211725957640289E-5</v>
      </c>
    </row>
    <row r="6" spans="1:13" x14ac:dyDescent="0.25">
      <c r="A6" s="9"/>
      <c r="B6" s="13" t="s">
        <v>10</v>
      </c>
      <c r="C6" s="11"/>
      <c r="D6" s="11"/>
      <c r="E6" s="11"/>
      <c r="F6" s="11"/>
      <c r="G6" s="11"/>
      <c r="H6" s="6" t="s">
        <v>7</v>
      </c>
      <c r="I6" s="12">
        <f>SUM(J53:J97,1)</f>
        <v>1.000556585648148</v>
      </c>
      <c r="J6" s="12">
        <f>SUM(K53:K97,1)</f>
        <v>1.0017656597222224</v>
      </c>
      <c r="K6" s="12">
        <f>SUM(L53:L97,1)</f>
        <v>1.0010640277777778</v>
      </c>
    </row>
    <row r="7" spans="1:13" x14ac:dyDescent="0.25">
      <c r="A7" s="9"/>
      <c r="B7" s="13" t="s">
        <v>15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17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24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23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9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12</v>
      </c>
      <c r="C13" s="11"/>
      <c r="D13" s="11"/>
      <c r="E13" s="11"/>
      <c r="F13" s="11"/>
      <c r="G13" s="11"/>
      <c r="I13" s="11"/>
      <c r="J13" s="11"/>
      <c r="K13" s="17">
        <f>SMALL(I4:K4,1)-L13</f>
        <v>1.8634259259241474E-6</v>
      </c>
    </row>
    <row r="14" spans="1:13" x14ac:dyDescent="0.25">
      <c r="A14" s="9"/>
      <c r="B14" s="13" t="s">
        <v>21</v>
      </c>
      <c r="C14" s="11"/>
      <c r="D14" s="11"/>
      <c r="E14" s="11"/>
      <c r="F14" s="11"/>
      <c r="G14" s="11"/>
      <c r="I14" s="11"/>
      <c r="J14" s="11"/>
      <c r="K14" s="17">
        <f>LARGE(I3:K3,1)+L13</f>
        <v>8.3553240740746881E-5</v>
      </c>
    </row>
    <row r="15" spans="1:13" x14ac:dyDescent="0.25">
      <c r="A15" s="9"/>
      <c r="B15" s="13" t="s">
        <v>11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18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22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19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30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 t="s">
        <v>31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 t="s">
        <v>28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2</v>
      </c>
      <c r="K50" s="18">
        <f>MATCH(K52,'ETAPA 3'!$B$106:$AT$106,0)</f>
        <v>3</v>
      </c>
      <c r="L50" s="18">
        <f>MATCH(L52,'ETAPA 3'!$B$106:$AT$106,0)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30</v>
      </c>
      <c r="K51" s="24">
        <f>COUNTA('ETAPA 3'!$B$107:$B$147)</f>
        <v>30</v>
      </c>
      <c r="L51" s="24">
        <f>COUNTA('ETAPA 3'!$B$107:$B$147)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Nico Páez</v>
      </c>
      <c r="K52" s="25" t="str">
        <f>VLOOKUP(2,$A$2:$B$47,2,FALSE)</f>
        <v>Marcelo Campos</v>
      </c>
      <c r="L52" s="25" t="str">
        <f>VLOOKUP(3,$A$2:$B$47,2,FALSE)</f>
        <v>Wesley Bambirra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3'!$B$106:$AT$171,$I53+1,J$50)=0,"",INDEX('ETAPA 3'!$B$106:$AT$171,$I53+1,J$50))</f>
        <v>1.0069444444437553E-5</v>
      </c>
      <c r="K53" s="27" cm="1">
        <f t="array" ref="K53">IF(INDEX('ETAPA 3'!$B$106:$AT$171,$I53+1,K$50)=0,"",INDEX('ETAPA 3'!$B$106:$AT$171,$I53+1,K$50))</f>
        <v>3.0567129629638519E-5</v>
      </c>
      <c r="L53" s="27" cm="1">
        <f t="array" ref="L53">IF(INDEX('ETAPA 3'!$B$106:$AT$171,$I53+1,L$50)=0,"",INDEX('ETAPA 3'!$B$106:$AT$171,$I53+1,L$50))</f>
        <v>1.8634259259241474E-6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3'!$B$106:$AT$171,$I54+1,J$50)=0,"",INDEX('ETAPA 3'!$B$106:$AT$171,$I54+1,J$50))</f>
        <v>6.2268518518466751E-6</v>
      </c>
      <c r="K54" s="27" cm="1">
        <f t="array" ref="K54">IF(INDEX('ETAPA 3'!$B$106:$AT$171,$I54+1,K$50)=0,"",INDEX('ETAPA 3'!$B$106:$AT$171,$I54+1,K$50))</f>
        <v>3.3738425925936618E-5</v>
      </c>
      <c r="L54" s="27" t="str" cm="1">
        <f t="array" ref="L54">IF(INDEX('ETAPA 3'!$B$106:$AT$171,$I54+1,L$50)=0,"",INDEX('ETAPA 3'!$B$106:$AT$171,$I54+1,L$50))</f>
        <v/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3'!$B$106:$AT$171,$I55+1,J$50)=0,"",INDEX('ETAPA 3'!$B$106:$AT$171,$I55+1,J$50))</f>
        <v>7.6273148148097054E-6</v>
      </c>
      <c r="K55" s="27" cm="1">
        <f t="array" ref="K55">IF(INDEX('ETAPA 3'!$B$106:$AT$171,$I55+1,K$50)=0,"",INDEX('ETAPA 3'!$B$106:$AT$171,$I55+1,K$50))</f>
        <v>3.9930555555566048E-5</v>
      </c>
      <c r="L55" s="27" t="str" cm="1">
        <f t="array" ref="L55">IF(INDEX('ETAPA 3'!$B$106:$AT$171,$I55+1,L$50)=0,"",INDEX('ETAPA 3'!$B$106:$AT$171,$I55+1,L$50))</f>
        <v/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3'!$B$106:$AT$171,$I56+1,J$50)=0,"",INDEX('ETAPA 3'!$B$106:$AT$171,$I56+1,J$50))</f>
        <v>4.2245370370321868E-6</v>
      </c>
      <c r="K56" s="27" cm="1">
        <f t="array" ref="K56">IF(INDEX('ETAPA 3'!$B$106:$AT$171,$I56+1,K$50)=0,"",INDEX('ETAPA 3'!$B$106:$AT$171,$I56+1,K$50))</f>
        <v>5.142361111112187E-5</v>
      </c>
      <c r="L56" s="27" t="str" cm="1">
        <f t="array" ref="L56">IF(INDEX('ETAPA 3'!$B$106:$AT$171,$I56+1,L$50)=0,"",INDEX('ETAPA 3'!$B$106:$AT$171,$I56+1,L$50))</f>
        <v/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3'!$B$106:$AT$171,$I57+1,J$50)=0,"",INDEX('ETAPA 3'!$B$106:$AT$171,$I57+1,J$50))</f>
        <v>7.0023148148077793E-6</v>
      </c>
      <c r="K57" s="27" cm="1">
        <f t="array" ref="K57">IF(INDEX('ETAPA 3'!$B$106:$AT$171,$I57+1,K$50)=0,"",INDEX('ETAPA 3'!$B$106:$AT$171,$I57+1,K$50))</f>
        <v>5.7662037037045297E-5</v>
      </c>
      <c r="L57" s="27" cm="1">
        <f t="array" ref="L57">IF(INDEX('ETAPA 3'!$B$106:$AT$171,$I57+1,L$50)=0,"",INDEX('ETAPA 3'!$B$106:$AT$171,$I57+1,L$50))</f>
        <v>3.8888888888866102E-6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3'!$B$106:$AT$171,$I58+1,J$50)=0,"",INDEX('ETAPA 3'!$B$106:$AT$171,$I58+1,J$50))</f>
        <v>5.2546296296224204E-6</v>
      </c>
      <c r="K58" s="27" cm="1">
        <f t="array" ref="K58">IF(INDEX('ETAPA 3'!$B$106:$AT$171,$I58+1,K$50)=0,"",INDEX('ETAPA 3'!$B$106:$AT$171,$I58+1,K$50))</f>
        <v>6.431712962963812E-5</v>
      </c>
      <c r="L58" s="27" cm="1">
        <f t="array" ref="L58">IF(INDEX('ETAPA 3'!$B$106:$AT$171,$I58+1,L$50)=0,"",INDEX('ETAPA 3'!$B$106:$AT$171,$I58+1,L$50))</f>
        <v>2.6736111111086772E-6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3'!$B$106:$AT$171,$I59+1,J$50)=0,"",INDEX('ETAPA 3'!$B$106:$AT$171,$I59+1,J$50))</f>
        <v>9.6064814814741592E-6</v>
      </c>
      <c r="K59" s="27" cm="1">
        <f t="array" ref="K59">IF(INDEX('ETAPA 3'!$B$106:$AT$171,$I59+1,K$50)=0,"",INDEX('ETAPA 3'!$B$106:$AT$171,$I59+1,K$50))</f>
        <v>6.5416666666674554E-5</v>
      </c>
      <c r="L59" s="27" cm="1">
        <f t="array" ref="L59">IF(INDEX('ETAPA 3'!$B$106:$AT$171,$I59+1,L$50)=0,"",INDEX('ETAPA 3'!$B$106:$AT$171,$I59+1,L$50))</f>
        <v>8.2638888888866488E-6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3'!$B$106:$AT$171,$I60+1,J$50)=0,"",INDEX('ETAPA 3'!$B$106:$AT$171,$I60+1,J$50))</f>
        <v>1.0937499999992724E-5</v>
      </c>
      <c r="K60" s="27" cm="1">
        <f t="array" ref="K60">IF(INDEX('ETAPA 3'!$B$106:$AT$171,$I60+1,K$50)=0,"",INDEX('ETAPA 3'!$B$106:$AT$171,$I60+1,K$50))</f>
        <v>6.5717592592600717E-5</v>
      </c>
      <c r="L60" s="27" cm="1">
        <f t="array" ref="L60">IF(INDEX('ETAPA 3'!$B$106:$AT$171,$I60+1,L$50)=0,"",INDEX('ETAPA 3'!$B$106:$AT$171,$I60+1,L$50))</f>
        <v>9.3402777777756504E-6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3'!$B$106:$AT$171,$I61+1,J$50)=0,"",INDEX('ETAPA 3'!$B$106:$AT$171,$I61+1,J$50))</f>
        <v>1.2997685185178395E-5</v>
      </c>
      <c r="K61" s="27" cm="1">
        <f t="array" ref="K61">IF(INDEX('ETAPA 3'!$B$106:$AT$171,$I61+1,K$50)=0,"",INDEX('ETAPA 3'!$B$106:$AT$171,$I61+1,K$50))</f>
        <v>6.3263888888897418E-5</v>
      </c>
      <c r="L61" s="27" cm="1">
        <f t="array" ref="L61">IF(INDEX('ETAPA 3'!$B$106:$AT$171,$I61+1,L$50)=0,"",INDEX('ETAPA 3'!$B$106:$AT$171,$I61+1,L$50))</f>
        <v>1.4270833333331415E-5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3'!$B$106:$AT$171,$I62+1,J$50)=0,"",INDEX('ETAPA 3'!$B$106:$AT$171,$I62+1,J$50))</f>
        <v>1.2256944444438006E-5</v>
      </c>
      <c r="K62" s="27" cm="1">
        <f t="array" ref="K62">IF(INDEX('ETAPA 3'!$B$106:$AT$171,$I62+1,K$50)=0,"",INDEX('ETAPA 3'!$B$106:$AT$171,$I62+1,K$50))</f>
        <v>6.2071759259267785E-5</v>
      </c>
      <c r="L62" s="27" cm="1">
        <f t="array" ref="L62">IF(INDEX('ETAPA 3'!$B$106:$AT$171,$I62+1,L$50)=0,"",INDEX('ETAPA 3'!$B$106:$AT$171,$I62+1,L$50))</f>
        <v>1.5439814814812748E-5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3'!$B$106:$AT$171,$I63+1,J$50)=0,"",INDEX('ETAPA 3'!$B$106:$AT$171,$I63+1,J$50))</f>
        <v>1.1643518518511531E-5</v>
      </c>
      <c r="K63" s="27" cm="1">
        <f t="array" ref="K63">IF(INDEX('ETAPA 3'!$B$106:$AT$171,$I63+1,K$50)=0,"",INDEX('ETAPA 3'!$B$106:$AT$171,$I63+1,K$50))</f>
        <v>6.4456018518526184E-5</v>
      </c>
      <c r="L63" s="27" cm="1">
        <f t="array" ref="L63">IF(INDEX('ETAPA 3'!$B$106:$AT$171,$I63+1,L$50)=0,"",INDEX('ETAPA 3'!$B$106:$AT$171,$I63+1,L$50))</f>
        <v>1.3391203703701227E-5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3'!$B$106:$AT$171,$I64+1,J$50)=0,"",INDEX('ETAPA 3'!$B$106:$AT$171,$I64+1,J$50))</f>
        <v>5.8101851851781461E-6</v>
      </c>
      <c r="K64" s="27" cm="1">
        <f t="array" ref="K64">IF(INDEX('ETAPA 3'!$B$106:$AT$171,$I64+1,K$50)=0,"",INDEX('ETAPA 3'!$B$106:$AT$171,$I64+1,K$50))</f>
        <v>5.4675925925933705E-5</v>
      </c>
      <c r="L64" s="27" cm="1">
        <f t="array" ref="L64">IF(INDEX('ETAPA 3'!$B$106:$AT$171,$I64+1,L$50)=0,"",INDEX('ETAPA 3'!$B$106:$AT$171,$I64+1,L$50))</f>
        <v>1.4826388888885406E-5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3'!$B$106:$AT$171,$I65+1,J$50)=0,"",INDEX('ETAPA 3'!$B$106:$AT$171,$I65+1,J$50))</f>
        <v>7.3842592592521239E-6</v>
      </c>
      <c r="K65" s="27" cm="1">
        <f t="array" ref="K65">IF(INDEX('ETAPA 3'!$B$106:$AT$171,$I65+1,K$50)=0,"",INDEX('ETAPA 3'!$B$106:$AT$171,$I65+1,K$50))</f>
        <v>5.4803240740749354E-5</v>
      </c>
      <c r="L65" s="27" cm="1">
        <f t="array" ref="L65">IF(INDEX('ETAPA 3'!$B$106:$AT$171,$I65+1,L$50)=0,"",INDEX('ETAPA 3'!$B$106:$AT$171,$I65+1,L$50))</f>
        <v>1.8715277777775485E-5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3'!$B$106:$AT$171,$I66+1,J$50)=0,"",INDEX('ETAPA 3'!$B$106:$AT$171,$I66+1,J$50))</f>
        <v>5.6134259259193325E-6</v>
      </c>
      <c r="K66" s="27" cm="1">
        <f t="array" ref="K66">IF(INDEX('ETAPA 3'!$B$106:$AT$171,$I66+1,K$50)=0,"",INDEX('ETAPA 3'!$B$106:$AT$171,$I66+1,K$50))</f>
        <v>5.3078703703713162E-5</v>
      </c>
      <c r="L66" s="27" cm="1">
        <f t="array" ref="L66">IF(INDEX('ETAPA 3'!$B$106:$AT$171,$I66+1,L$50)=0,"",INDEX('ETAPA 3'!$B$106:$AT$171,$I66+1,L$50))</f>
        <v>2.3067129629628091E-5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3'!$B$106:$AT$171,$I67+1,J$50)=0,"",INDEX('ETAPA 3'!$B$106:$AT$171,$I67+1,J$50))</f>
        <v>8.2291666666598623E-6</v>
      </c>
      <c r="K67" s="27" cm="1">
        <f t="array" ref="K67">IF(INDEX('ETAPA 3'!$B$106:$AT$171,$I67+1,K$50)=0,"",INDEX('ETAPA 3'!$B$106:$AT$171,$I67+1,K$50))</f>
        <v>5.9375000000009073E-5</v>
      </c>
      <c r="L67" s="27" cm="1">
        <f t="array" ref="L67">IF(INDEX('ETAPA 3'!$B$106:$AT$171,$I67+1,L$50)=0,"",INDEX('ETAPA 3'!$B$106:$AT$171,$I67+1,L$50))</f>
        <v>3.100694444444288E-5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8.6458333333257892E-6</v>
      </c>
      <c r="K68" s="27" cm="1">
        <f t="array" ref="K68">IF(INDEX('ETAPA 3'!$B$106:$AT$171,$I68+1,K$50)=0,"",INDEX('ETAPA 3'!$B$106:$AT$171,$I68+1,K$50))</f>
        <v>6.2106481481489367E-5</v>
      </c>
      <c r="L68" s="27" cm="1">
        <f t="array" ref="L68">IF(INDEX('ETAPA 3'!$B$106:$AT$171,$I68+1,L$50)=0,"",INDEX('ETAPA 3'!$B$106:$AT$171,$I68+1,L$50))</f>
        <v>3.4768518518517311E-5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1.1516203703695882E-5</v>
      </c>
      <c r="K69" s="27" cm="1">
        <f t="array" ref="K69">IF(INDEX('ETAPA 3'!$B$106:$AT$171,$I69+1,K$50)=0,"",INDEX('ETAPA 3'!$B$106:$AT$171,$I69+1,K$50))</f>
        <v>6.2268518518525731E-5</v>
      </c>
      <c r="L69" s="27" cm="1">
        <f t="array" ref="L69">IF(INDEX('ETAPA 3'!$B$106:$AT$171,$I69+1,L$50)=0,"",INDEX('ETAPA 3'!$B$106:$AT$171,$I69+1,L$50))</f>
        <v>4.1249999999997886E-5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1.8298611111104354E-5</v>
      </c>
      <c r="K70" s="27" cm="1">
        <f t="array" ref="K70">IF(INDEX('ETAPA 3'!$B$106:$AT$171,$I70+1,K$50)=0,"",INDEX('ETAPA 3'!$B$106:$AT$171,$I70+1,K$50))</f>
        <v>5.6168981481488633E-5</v>
      </c>
      <c r="L70" s="27" cm="1">
        <f t="array" ref="L70">IF(INDEX('ETAPA 3'!$B$106:$AT$171,$I70+1,L$50)=0,"",INDEX('ETAPA 3'!$B$106:$AT$171,$I70+1,L$50))</f>
        <v>4.5787037037035155E-5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2.2164351851846134E-5</v>
      </c>
      <c r="K71" s="27" cm="1">
        <f t="array" ref="K71">IF(INDEX('ETAPA 3'!$B$106:$AT$171,$I71+1,K$50)=0,"",INDEX('ETAPA 3'!$B$106:$AT$171,$I71+1,K$50))</f>
        <v>5.6805555555563408E-5</v>
      </c>
      <c r="L71" s="27" cm="1">
        <f t="array" ref="L71">IF(INDEX('ETAPA 3'!$B$106:$AT$171,$I71+1,L$50)=0,"",INDEX('ETAPA 3'!$B$106:$AT$171,$I71+1,L$50))</f>
        <v>5.1574074074073675E-5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1.6388888888883499E-5</v>
      </c>
      <c r="K72" s="27" cm="1">
        <f t="array" ref="K72">IF(INDEX('ETAPA 3'!$B$106:$AT$171,$I72+1,K$50)=0,"",INDEX('ETAPA 3'!$B$106:$AT$171,$I72+1,K$50))</f>
        <v>4.9768518518525373E-5</v>
      </c>
      <c r="L72" s="27" cm="1">
        <f t="array" ref="L72">IF(INDEX('ETAPA 3'!$B$106:$AT$171,$I72+1,L$50)=0,"",INDEX('ETAPA 3'!$B$106:$AT$171,$I72+1,L$50))</f>
        <v>4.8634259259258683E-5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2.0543981481477291E-5</v>
      </c>
      <c r="K73" s="27" cm="1">
        <f t="array" ref="K73">IF(INDEX('ETAPA 3'!$B$106:$AT$171,$I73+1,K$50)=0,"",INDEX('ETAPA 3'!$B$106:$AT$171,$I73+1,K$50))</f>
        <v>5.5173611111118681E-5</v>
      </c>
      <c r="L73" s="27" cm="1">
        <f t="array" ref="L73">IF(INDEX('ETAPA 3'!$B$106:$AT$171,$I73+1,L$50)=0,"",INDEX('ETAPA 3'!$B$106:$AT$171,$I73+1,L$50))</f>
        <v>5.7546296296296859E-5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2.521990740740436E-5</v>
      </c>
      <c r="K74" s="27" cm="1">
        <f t="array" ref="K74">IF(INDEX('ETAPA 3'!$B$106:$AT$171,$I74+1,K$50)=0,"",INDEX('ETAPA 3'!$B$106:$AT$171,$I74+1,K$50))</f>
        <v>5.2928240740749213E-5</v>
      </c>
      <c r="L74" s="27" cm="1">
        <f t="array" ref="L74">IF(INDEX('ETAPA 3'!$B$106:$AT$171,$I74+1,L$50)=0,"",INDEX('ETAPA 3'!$B$106:$AT$171,$I74+1,L$50))</f>
        <v>5.4733796296297516E-5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3'!$B$106:$AT$171,$I75+1,J$50)=0,"",INDEX('ETAPA 3'!$B$106:$AT$171,$I75+1,J$50))</f>
        <v>2.7974537037036423E-5</v>
      </c>
      <c r="K75" s="27" cm="1">
        <f t="array" ref="K75">IF(INDEX('ETAPA 3'!$B$106:$AT$171,$I75+1,K$50)=0,"",INDEX('ETAPA 3'!$B$106:$AT$171,$I75+1,K$50))</f>
        <v>5.9594907407416187E-5</v>
      </c>
      <c r="L75" s="27" cm="1">
        <f t="array" ref="L75">IF(INDEX('ETAPA 3'!$B$106:$AT$171,$I75+1,L$50)=0,"",INDEX('ETAPA 3'!$B$106:$AT$171,$I75+1,L$50))</f>
        <v>5.799768518518697E-5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3'!$B$106:$AT$171,$I76+1,J$50)=0,"",INDEX('ETAPA 3'!$B$106:$AT$171,$I76+1,J$50))</f>
        <v>2.84027777777765E-5</v>
      </c>
      <c r="K76" s="27" cm="1">
        <f t="array" ref="K76">IF(INDEX('ETAPA 3'!$B$106:$AT$171,$I76+1,K$50)=0,"",INDEX('ETAPA 3'!$B$106:$AT$171,$I76+1,K$50))</f>
        <v>6.304398148148857E-5</v>
      </c>
      <c r="L76" s="27" cm="1">
        <f t="array" ref="L76">IF(INDEX('ETAPA 3'!$B$106:$AT$171,$I76+1,L$50)=0,"",INDEX('ETAPA 3'!$B$106:$AT$171,$I76+1,L$50))</f>
        <v>6.5243055555556234E-5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3'!$B$106:$AT$171,$I77+1,J$50)=0,"",INDEX('ETAPA 3'!$B$106:$AT$171,$I77+1,J$50))</f>
        <v>2.9039351851851275E-5</v>
      </c>
      <c r="K77" s="27" cm="1">
        <f t="array" ref="K77">IF(INDEX('ETAPA 3'!$B$106:$AT$171,$I77+1,K$50)=0,"",INDEX('ETAPA 3'!$B$106:$AT$171,$I77+1,K$50))</f>
        <v>6.4629629629636698E-5</v>
      </c>
      <c r="L77" s="27" cm="1">
        <f t="array" ref="L77">IF(INDEX('ETAPA 3'!$B$106:$AT$171,$I77+1,L$50)=0,"",INDEX('ETAPA 3'!$B$106:$AT$171,$I77+1,L$50))</f>
        <v>6.4085648148151653E-5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3'!$B$106:$AT$171,$I78+1,J$50)=0,"",INDEX('ETAPA 3'!$B$106:$AT$171,$I78+1,J$50))</f>
        <v>3.1215277777777578E-5</v>
      </c>
      <c r="K78" s="27" cm="1">
        <f t="array" ref="K78">IF(INDEX('ETAPA 3'!$B$106:$AT$171,$I78+1,K$50)=0,"",INDEX('ETAPA 3'!$B$106:$AT$171,$I78+1,K$50))</f>
        <v>6.7719907407413904E-5</v>
      </c>
      <c r="L78" s="27" cm="1">
        <f t="array" ref="L78">IF(INDEX('ETAPA 3'!$B$106:$AT$171,$I78+1,L$50)=0,"",INDEX('ETAPA 3'!$B$106:$AT$171,$I78+1,L$50))</f>
        <v>6.6481481481486804E-5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3'!$B$106:$AT$171,$I79+1,J$50)=0,"",INDEX('ETAPA 3'!$B$106:$AT$171,$I79+1,J$50))</f>
        <v>3.4282407407406484E-5</v>
      </c>
      <c r="K79" s="27" cm="1">
        <f t="array" ref="K79">IF(INDEX('ETAPA 3'!$B$106:$AT$171,$I79+1,K$50)=0,"",INDEX('ETAPA 3'!$B$106:$AT$171,$I79+1,K$50))</f>
        <v>6.9178240740746383E-5</v>
      </c>
      <c r="L79" s="27" cm="1">
        <f t="array" ref="L79">IF(INDEX('ETAPA 3'!$B$106:$AT$171,$I79+1,L$50)=0,"",INDEX('ETAPA 3'!$B$106:$AT$171,$I79+1,L$50))</f>
        <v>6.8020833333338332E-5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3'!$B$106:$AT$171,$I80+1,J$50)=0,"",INDEX('ETAPA 3'!$B$106:$AT$171,$I80+1,J$50))</f>
        <v>4.7349537037034983E-5</v>
      </c>
      <c r="K80" s="27" cm="1">
        <f t="array" ref="K80">IF(INDEX('ETAPA 3'!$B$106:$AT$171,$I80+1,K$50)=0,"",INDEX('ETAPA 3'!$B$106:$AT$171,$I80+1,K$50))</f>
        <v>7.2025462962966441E-5</v>
      </c>
      <c r="L80" s="27" cm="1">
        <f t="array" ref="L80">IF(INDEX('ETAPA 3'!$B$106:$AT$171,$I80+1,L$50)=0,"",INDEX('ETAPA 3'!$B$106:$AT$171,$I80+1,L$50))</f>
        <v>7.4375000000004993E-5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3'!$B$106:$AT$171,$I81+1,J$50)=0,"",INDEX('ETAPA 3'!$B$106:$AT$171,$I81+1,J$50))</f>
        <v>5.5381944444442971E-5</v>
      </c>
      <c r="K81" s="27" cm="1">
        <f t="array" ref="K81">IF(INDEX('ETAPA 3'!$B$106:$AT$171,$I81+1,K$50)=0,"",INDEX('ETAPA 3'!$B$106:$AT$171,$I81+1,K$50))</f>
        <v>7.6527777777779527E-5</v>
      </c>
      <c r="L81" s="27" cm="1">
        <f t="array" ref="L81">IF(INDEX('ETAPA 3'!$B$106:$AT$171,$I81+1,L$50)=0,"",INDEX('ETAPA 3'!$B$106:$AT$171,$I81+1,L$50))</f>
        <v>8.3553240740746881E-5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3'!$B$106:$AT$171,$I82+1,J$50)=0,"",INDEX('ETAPA 3'!$B$106:$AT$171,$I82+1,J$50))</f>
        <v>5.5277777777775622E-5</v>
      </c>
      <c r="K82" s="27" cm="1">
        <f t="array" ref="K82">IF(INDEX('ETAPA 3'!$B$106:$AT$171,$I82+1,K$50)=0,"",INDEX('ETAPA 3'!$B$106:$AT$171,$I82+1,K$50))</f>
        <v>7.7222222222221582E-5</v>
      </c>
      <c r="L82" s="27" cm="1">
        <f t="array" ref="L82">IF(INDEX('ETAPA 3'!$B$106:$AT$171,$I82+1,L$50)=0,"",INDEX('ETAPA 3'!$B$106:$AT$171,$I82+1,L$50))</f>
        <v>9.3229166666670277E-5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str" cm="1">
        <f t="array" ref="L96">IF(INDEX('ETAPA 3'!$B$106:$AT$171,$I96+1,L$50)=0,"",INDEX('ETAPA 3'!$B$106:$AT$171,$I96+1,L$50))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str" cm="1">
        <f t="array" ref="L97">IF(INDEX('ETAPA 3'!$B$106:$AT$171,$I97+1,L$50)=0,"",INDEX('ETAPA 3'!$B$106:$AT$171,$I97+1,L$50))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45" x14ac:dyDescent="0.2">
      <c r="A106" s="4" t="s">
        <v>8</v>
      </c>
      <c r="B106" s="3" t="s">
        <v>25</v>
      </c>
      <c r="C106" s="3" t="s">
        <v>27</v>
      </c>
      <c r="D106" s="3" t="s">
        <v>20</v>
      </c>
      <c r="E106" s="3" t="s">
        <v>29</v>
      </c>
      <c r="F106" s="3" t="s">
        <v>10</v>
      </c>
      <c r="G106" s="3" t="s">
        <v>15</v>
      </c>
      <c r="H106" s="3" t="s">
        <v>17</v>
      </c>
      <c r="I106" s="3" t="s">
        <v>24</v>
      </c>
      <c r="J106" s="3" t="s">
        <v>23</v>
      </c>
      <c r="K106" s="3" t="s">
        <v>9</v>
      </c>
      <c r="L106" s="3" t="s">
        <v>16</v>
      </c>
      <c r="M106" s="3" t="s">
        <v>12</v>
      </c>
      <c r="N106" s="3" t="s">
        <v>21</v>
      </c>
      <c r="O106" s="3" t="s">
        <v>11</v>
      </c>
      <c r="P106" s="3" t="s">
        <v>18</v>
      </c>
      <c r="Q106" s="3" t="s">
        <v>22</v>
      </c>
      <c r="R106" s="3" t="s">
        <v>19</v>
      </c>
      <c r="S106" s="3" t="s">
        <v>30</v>
      </c>
      <c r="T106" s="3" t="s">
        <v>31</v>
      </c>
      <c r="U106" s="3" t="s">
        <v>28</v>
      </c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1.0069444444437553E-5</v>
      </c>
      <c r="D107" s="1">
        <v>3.0567129629638519E-5</v>
      </c>
      <c r="E107" s="1">
        <v>1.8634259259241474E-6</v>
      </c>
      <c r="F107" s="1">
        <v>2.9953703703702503E-5</v>
      </c>
      <c r="G107" s="1">
        <v>4.1516203703703767E-5</v>
      </c>
      <c r="H107" s="1">
        <v>2.6342592592589528E-5</v>
      </c>
      <c r="I107" s="1">
        <v>1.3634259259252195E-5</v>
      </c>
      <c r="J107" s="1">
        <v>3.4988425925926592E-5</v>
      </c>
      <c r="K107" s="1">
        <v>5.0347222222220725E-5</v>
      </c>
      <c r="L107" s="1">
        <v>5.5949074074069702E-5</v>
      </c>
      <c r="M107" s="1">
        <v>5.4618055555555041E-5</v>
      </c>
      <c r="N107" s="1">
        <v>4.3773148148145975E-5</v>
      </c>
      <c r="O107" s="1">
        <v>3.6898148148138232E-5</v>
      </c>
      <c r="P107" s="1">
        <v>1.1793981481478082E-5</v>
      </c>
      <c r="Q107" s="1">
        <v>3.1712962962959518E-5</v>
      </c>
      <c r="R107" s="1">
        <v>4.0092592592590919E-5</v>
      </c>
      <c r="S107" s="1">
        <v>8.5069444444427125E-6</v>
      </c>
      <c r="T107" s="1">
        <v>5.9537037037031451E-5</v>
      </c>
      <c r="U107" s="1">
        <v>2.6517361111110828E-4</v>
      </c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1.2500000000016838E-6</v>
      </c>
      <c r="C108" s="1">
        <v>6.2268518518466751E-6</v>
      </c>
      <c r="D108" s="1">
        <v>3.3738425925936618E-5</v>
      </c>
      <c r="E108" s="1">
        <v>0</v>
      </c>
      <c r="F108" s="1">
        <v>3.7256944444444794E-5</v>
      </c>
      <c r="G108" s="1">
        <v>5.2071759259261037E-5</v>
      </c>
      <c r="H108" s="1">
        <v>3.5925925925924494E-5</v>
      </c>
      <c r="I108" s="1">
        <v>2.7523148148142842E-5</v>
      </c>
      <c r="J108" s="1">
        <v>4.6053240740743205E-5</v>
      </c>
      <c r="K108" s="1">
        <v>6.8206018518518659E-5</v>
      </c>
      <c r="L108" s="1">
        <v>7.5763888888886067E-5</v>
      </c>
      <c r="M108" s="1">
        <v>7.12731481481493E-5</v>
      </c>
      <c r="N108" s="1">
        <v>6.2002314814814212E-5</v>
      </c>
      <c r="O108" s="1">
        <v>5.0810185185176746E-5</v>
      </c>
      <c r="P108" s="1">
        <v>2.6342592592590829E-5</v>
      </c>
      <c r="Q108" s="1">
        <v>4.447916666666489E-5</v>
      </c>
      <c r="R108" s="1">
        <v>6.6898148148148177E-5</v>
      </c>
      <c r="S108" s="1">
        <v>3.2245370370370414E-5</v>
      </c>
      <c r="T108" s="1">
        <v>7.9710648148144294E-5</v>
      </c>
      <c r="U108" s="1">
        <v>3.0355324074073965E-4</v>
      </c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1.2847222222241335E-6</v>
      </c>
      <c r="C109" s="1">
        <v>7.6273148148097054E-6</v>
      </c>
      <c r="D109" s="1">
        <v>3.9930555555566048E-5</v>
      </c>
      <c r="E109" s="1">
        <v>0</v>
      </c>
      <c r="F109" s="1">
        <v>4.2430555555555971E-5</v>
      </c>
      <c r="G109" s="1">
        <v>6.3807870370372055E-5</v>
      </c>
      <c r="H109" s="1">
        <v>4.7384259259257867E-5</v>
      </c>
      <c r="I109" s="1">
        <v>3.8761574074068668E-5</v>
      </c>
      <c r="J109" s="1">
        <v>5.3888888888891512E-5</v>
      </c>
      <c r="K109" s="1">
        <v>7.7118055555555533E-5</v>
      </c>
      <c r="L109" s="1">
        <v>8.148148148147882E-5</v>
      </c>
      <c r="M109" s="1">
        <v>7.9699074074075348E-5</v>
      </c>
      <c r="N109" s="1">
        <v>6.7997685185184394E-5</v>
      </c>
      <c r="O109" s="1">
        <v>5.9895833333325002E-5</v>
      </c>
      <c r="P109" s="1">
        <v>3.7534722222220488E-5</v>
      </c>
      <c r="Q109" s="1">
        <v>6.1215277777775922E-5</v>
      </c>
      <c r="R109" s="1">
        <v>7.453703703703702E-5</v>
      </c>
      <c r="S109" s="1">
        <v>4.624999999999985E-5</v>
      </c>
      <c r="T109" s="1">
        <v>9.187499999999604E-5</v>
      </c>
      <c r="U109" s="1">
        <v>3.2535879629629538E-4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1.3310185185207331E-6</v>
      </c>
      <c r="C110" s="1">
        <v>4.2245370370321868E-6</v>
      </c>
      <c r="D110" s="1">
        <v>5.142361111112187E-5</v>
      </c>
      <c r="E110" s="1">
        <v>0</v>
      </c>
      <c r="F110" s="1">
        <v>5.5312500000000674E-5</v>
      </c>
      <c r="G110" s="1">
        <v>6.9340277777779711E-5</v>
      </c>
      <c r="H110" s="1">
        <v>6.0694444444443513E-5</v>
      </c>
      <c r="I110" s="1">
        <v>5.2951388888883635E-5</v>
      </c>
      <c r="J110" s="1">
        <v>6.5532407407410415E-5</v>
      </c>
      <c r="K110" s="1">
        <v>7.9710648148148197E-5</v>
      </c>
      <c r="L110" s="1">
        <v>8.4328703703701047E-5</v>
      </c>
      <c r="M110" s="1">
        <v>8.2974537037038519E-5</v>
      </c>
      <c r="N110" s="1">
        <v>7.5497685185184522E-5</v>
      </c>
      <c r="O110" s="1">
        <v>7.3425925925917762E-5</v>
      </c>
      <c r="P110" s="1">
        <v>4.9652777777776068E-5</v>
      </c>
      <c r="Q110" s="1">
        <v>6.7303240740739304E-5</v>
      </c>
      <c r="R110" s="1">
        <v>7.6284722222222379E-5</v>
      </c>
      <c r="S110" s="1">
        <v>6.4039351851852017E-5</v>
      </c>
      <c r="T110" s="1">
        <v>1.0146990740740386E-4</v>
      </c>
      <c r="U110" s="1">
        <v>3.3436342592592545E-4</v>
      </c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7.0023148148077793E-6</v>
      </c>
      <c r="D111" s="1">
        <v>5.7662037037045297E-5</v>
      </c>
      <c r="E111" s="1">
        <v>3.8888888888866102E-6</v>
      </c>
      <c r="F111" s="1">
        <v>6.1342592592591137E-5</v>
      </c>
      <c r="G111" s="1">
        <v>6.6689814814814563E-5</v>
      </c>
      <c r="H111" s="1">
        <v>6.341435185184879E-5</v>
      </c>
      <c r="I111" s="1">
        <v>5.9733796296288638E-5</v>
      </c>
      <c r="J111" s="1">
        <v>6.5057870370371137E-5</v>
      </c>
      <c r="K111" s="1">
        <v>8.9861111111108703E-5</v>
      </c>
      <c r="L111" s="1">
        <v>9.6898148148143268E-5</v>
      </c>
      <c r="M111" s="1">
        <v>1.0004629629629556E-4</v>
      </c>
      <c r="N111" s="1">
        <v>9.1562499999997028E-5</v>
      </c>
      <c r="O111" s="1">
        <v>8.2881944444434044E-5</v>
      </c>
      <c r="P111" s="1">
        <v>5.6284722222217989E-5</v>
      </c>
      <c r="Q111" s="1">
        <v>7.2395833333329697E-5</v>
      </c>
      <c r="R111" s="1">
        <v>8.8275462962961009E-5</v>
      </c>
      <c r="S111" s="1">
        <v>8.5486111111109098E-5</v>
      </c>
      <c r="T111" s="1">
        <v>1.0800925925925344E-4</v>
      </c>
      <c r="U111" s="1">
        <v>3.4464120370370117E-4</v>
      </c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5.2546296296224204E-6</v>
      </c>
      <c r="D112" s="1">
        <v>6.431712962963812E-5</v>
      </c>
      <c r="E112" s="1">
        <v>2.6736111111086772E-6</v>
      </c>
      <c r="F112" s="1">
        <v>6.6770833333331878E-5</v>
      </c>
      <c r="G112" s="1">
        <v>7.8402777777777932E-5</v>
      </c>
      <c r="H112" s="1">
        <v>7.2233796296293333E-5</v>
      </c>
      <c r="I112" s="1">
        <v>6.8599537037029347E-5</v>
      </c>
      <c r="J112" s="1">
        <v>7.667824074074174E-5</v>
      </c>
      <c r="K112" s="1">
        <v>9.8483796296294432E-5</v>
      </c>
      <c r="L112" s="1">
        <v>1.0697916666666148E-4</v>
      </c>
      <c r="M112" s="1">
        <v>1.1362268518518449E-4</v>
      </c>
      <c r="N112" s="1">
        <v>1.1190972222221984E-4</v>
      </c>
      <c r="O112" s="1">
        <v>9.0729166666656501E-5</v>
      </c>
      <c r="P112" s="1">
        <v>7.1030092592588683E-5</v>
      </c>
      <c r="Q112" s="1">
        <v>8.5925925925922457E-5</v>
      </c>
      <c r="R112" s="1">
        <v>1.1715277777777592E-4</v>
      </c>
      <c r="S112" s="1">
        <v>9.7175925925924167E-5</v>
      </c>
      <c r="T112" s="1">
        <v>1.2013888888888317E-4</v>
      </c>
      <c r="U112" s="1">
        <v>3.7937499999999777E-4</v>
      </c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9.6064814814741592E-6</v>
      </c>
      <c r="D113" s="1">
        <v>6.5416666666674554E-5</v>
      </c>
      <c r="E113" s="1">
        <v>8.2638888888866488E-6</v>
      </c>
      <c r="F113" s="1">
        <v>6.7303240740739304E-5</v>
      </c>
      <c r="G113" s="1">
        <v>8.3923611111111004E-5</v>
      </c>
      <c r="H113" s="1">
        <v>8.096064814814511E-5</v>
      </c>
      <c r="I113" s="1">
        <v>7.1053240740732646E-5</v>
      </c>
      <c r="J113" s="1">
        <v>8.2025462962963432E-5</v>
      </c>
      <c r="K113" s="1">
        <v>1.0370370370370134E-4</v>
      </c>
      <c r="L113" s="1">
        <v>1.1444444444443872E-4</v>
      </c>
      <c r="M113" s="1">
        <v>1.2769675925925882E-4</v>
      </c>
      <c r="N113" s="1">
        <v>1.3993055555555287E-4</v>
      </c>
      <c r="O113" s="1">
        <v>9.5856481481471079E-5</v>
      </c>
      <c r="P113" s="1">
        <v>8.9247685185180926E-5</v>
      </c>
      <c r="Q113" s="1">
        <v>9.0509259259255459E-5</v>
      </c>
      <c r="R113" s="1">
        <v>1.3537037037036816E-4</v>
      </c>
      <c r="S113" s="1">
        <v>1.31562499999998E-4</v>
      </c>
      <c r="T113" s="1">
        <v>1.4348379629629E-4</v>
      </c>
      <c r="U113" s="1">
        <v>4.0938657407407156E-4</v>
      </c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1.0937499999992724E-5</v>
      </c>
      <c r="D114" s="1">
        <v>6.5717592592600717E-5</v>
      </c>
      <c r="E114" s="1">
        <v>9.3402777777756504E-6</v>
      </c>
      <c r="F114" s="1">
        <v>6.7754629629628547E-5</v>
      </c>
      <c r="G114" s="1">
        <v>8.7407407407407572E-5</v>
      </c>
      <c r="H114" s="1">
        <v>1.0115740740740484E-4</v>
      </c>
      <c r="I114" s="1">
        <v>7.3287037037028831E-5</v>
      </c>
      <c r="J114" s="1">
        <v>1.0034722222222302E-4</v>
      </c>
      <c r="K114" s="1">
        <v>1.0917824074073868E-4</v>
      </c>
      <c r="L114" s="1">
        <v>1.1859953703703165E-4</v>
      </c>
      <c r="M114" s="1">
        <v>1.2949074074074078E-4</v>
      </c>
      <c r="N114" s="1">
        <v>1.503587962962934E-4</v>
      </c>
      <c r="O114" s="1">
        <v>1.0759259259258275E-4</v>
      </c>
      <c r="P114" s="1">
        <v>1.2606481481481063E-4</v>
      </c>
      <c r="Q114" s="1">
        <v>1.1726851851851482E-4</v>
      </c>
      <c r="R114" s="1">
        <v>1.4781249999999777E-4</v>
      </c>
      <c r="S114" s="1">
        <v>1.4599537037036838E-4</v>
      </c>
      <c r="T114" s="1">
        <v>1.5910879629629001E-4</v>
      </c>
      <c r="U114" s="1">
        <v>4.4446759259259006E-4</v>
      </c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1.2997685185178395E-5</v>
      </c>
      <c r="D115" s="1">
        <v>6.3263888888897418E-5</v>
      </c>
      <c r="E115" s="1">
        <v>1.4270833333331415E-5</v>
      </c>
      <c r="F115" s="1">
        <v>6.5104166666665568E-5</v>
      </c>
      <c r="G115" s="1">
        <v>8.7800925925926067E-5</v>
      </c>
      <c r="H115" s="1">
        <v>1.0324074074073882E-4</v>
      </c>
      <c r="I115" s="1">
        <v>7.7372685185177724E-5</v>
      </c>
      <c r="J115" s="1">
        <v>1.0655092592592747E-4</v>
      </c>
      <c r="K115" s="1">
        <v>1.0960648148147963E-4</v>
      </c>
      <c r="L115" s="1">
        <v>1.2677083333332857E-4</v>
      </c>
      <c r="M115" s="1">
        <v>1.3187500000000005E-4</v>
      </c>
      <c r="N115" s="1">
        <v>1.6288194444444206E-4</v>
      </c>
      <c r="O115" s="1">
        <v>1.0810185185184274E-4</v>
      </c>
      <c r="P115" s="1">
        <v>1.3056712962962545E-4</v>
      </c>
      <c r="Q115" s="1">
        <v>1.2512731481481142E-4</v>
      </c>
      <c r="R115" s="1">
        <v>1.6548611111110931E-4</v>
      </c>
      <c r="S115" s="1">
        <v>1.6178240740740563E-4</v>
      </c>
      <c r="T115" s="1">
        <v>1.681018518518455E-4</v>
      </c>
      <c r="U115" s="1">
        <v>4.6145833333333108E-4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1.2256944444438006E-5</v>
      </c>
      <c r="D116" s="1">
        <v>6.2071759259267785E-5</v>
      </c>
      <c r="E116" s="1">
        <v>1.5439814814812748E-5</v>
      </c>
      <c r="F116" s="1">
        <v>6.3877314814813485E-5</v>
      </c>
      <c r="G116" s="1">
        <v>8.6805555555556115E-5</v>
      </c>
      <c r="H116" s="1">
        <v>1.0265046296296151E-4</v>
      </c>
      <c r="I116" s="1">
        <v>8.2592592592585501E-5</v>
      </c>
      <c r="J116" s="1">
        <v>1.1047453703703913E-4</v>
      </c>
      <c r="K116" s="1">
        <v>1.2273148148147974E-4</v>
      </c>
      <c r="L116" s="1">
        <v>1.4214120370369902E-4</v>
      </c>
      <c r="M116" s="1">
        <v>1.4084490740740724E-4</v>
      </c>
      <c r="N116" s="1">
        <v>1.7209490740740553E-4</v>
      </c>
      <c r="O116" s="1">
        <v>1.206249999999914E-4</v>
      </c>
      <c r="P116" s="1">
        <v>1.4637731481481099E-4</v>
      </c>
      <c r="Q116" s="1">
        <v>1.3313657407407111E-4</v>
      </c>
      <c r="R116" s="1">
        <v>1.8181712962962813E-4</v>
      </c>
      <c r="S116" s="1">
        <v>1.7586805555555411E-4</v>
      </c>
      <c r="T116" s="1">
        <v>1.8295138888888268E-4</v>
      </c>
      <c r="U116" s="1">
        <v>4.8605324074073829E-4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1.1643518518511531E-5</v>
      </c>
      <c r="D117" s="1">
        <v>6.4456018518526184E-5</v>
      </c>
      <c r="E117" s="1">
        <v>1.3391203703701227E-5</v>
      </c>
      <c r="F117" s="1">
        <v>6.3090277777776496E-5</v>
      </c>
      <c r="G117" s="1">
        <v>8.8900462962962501E-5</v>
      </c>
      <c r="H117" s="1">
        <v>1.0406249999999825E-4</v>
      </c>
      <c r="I117" s="1">
        <v>8.7627314814807747E-5</v>
      </c>
      <c r="J117" s="1">
        <v>1.0896990740740832E-4</v>
      </c>
      <c r="K117" s="1">
        <v>1.2612268518518398E-4</v>
      </c>
      <c r="L117" s="1">
        <v>1.453124999999944E-4</v>
      </c>
      <c r="M117" s="1">
        <v>1.5429398148148095E-4</v>
      </c>
      <c r="N117" s="1">
        <v>1.827546296296282E-4</v>
      </c>
      <c r="O117" s="1">
        <v>1.2488425925924994E-4</v>
      </c>
      <c r="P117" s="1">
        <v>1.565740740740694E-4</v>
      </c>
      <c r="Q117" s="1">
        <v>1.363541666666631E-4</v>
      </c>
      <c r="R117" s="1">
        <v>1.8915509259259146E-4</v>
      </c>
      <c r="S117" s="1">
        <v>1.8753472222222088E-4</v>
      </c>
      <c r="T117" s="1">
        <v>1.9585648148147568E-4</v>
      </c>
      <c r="U117" s="1">
        <v>5.0699074074073841E-4</v>
      </c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5.8101851851781461E-6</v>
      </c>
      <c r="D118" s="1">
        <v>5.4675925925933705E-5</v>
      </c>
      <c r="E118" s="1">
        <v>1.4826388888885406E-5</v>
      </c>
      <c r="F118" s="1">
        <v>5.350694444444283E-5</v>
      </c>
      <c r="G118" s="1">
        <v>8.0787037037035464E-5</v>
      </c>
      <c r="H118" s="1">
        <v>9.6643518518516741E-5</v>
      </c>
      <c r="I118" s="1">
        <v>8.3032407407399728E-5</v>
      </c>
      <c r="J118" s="1">
        <v>9.7719907407407477E-5</v>
      </c>
      <c r="K118" s="1">
        <v>1.2212962962962828E-4</v>
      </c>
      <c r="L118" s="1">
        <v>1.3987268518517865E-4</v>
      </c>
      <c r="M118" s="1">
        <v>1.593055555555549E-4</v>
      </c>
      <c r="N118" s="1">
        <v>1.7912037037036768E-4</v>
      </c>
      <c r="O118" s="1">
        <v>1.251157407407312E-4</v>
      </c>
      <c r="P118" s="1">
        <v>1.6296296296295851E-4</v>
      </c>
      <c r="Q118" s="1">
        <v>1.2832175925925511E-4</v>
      </c>
      <c r="R118" s="1">
        <v>1.9571759259259108E-4</v>
      </c>
      <c r="S118" s="1">
        <v>1.9883101851851659E-4</v>
      </c>
      <c r="T118" s="1">
        <v>2.0233796296295625E-4</v>
      </c>
      <c r="U118" s="1">
        <v>5.8644675925925704E-4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7.3842592592521239E-6</v>
      </c>
      <c r="D119" s="1">
        <v>5.4803240740749354E-5</v>
      </c>
      <c r="E119" s="1">
        <v>1.8715277777775485E-5</v>
      </c>
      <c r="F119" s="1">
        <v>5.6493055555554422E-5</v>
      </c>
      <c r="G119" s="1">
        <v>8.6018518518516524E-5</v>
      </c>
      <c r="H119" s="1">
        <v>1.0495370370370259E-4</v>
      </c>
      <c r="I119" s="1">
        <v>9.1828703703696404E-5</v>
      </c>
      <c r="J119" s="1">
        <v>1.0223379629629645E-4</v>
      </c>
      <c r="K119" s="1">
        <v>1.3681712962962909E-4</v>
      </c>
      <c r="L119" s="1">
        <v>1.5157407407406787E-4</v>
      </c>
      <c r="M119" s="1">
        <v>1.696643518518514E-4</v>
      </c>
      <c r="N119" s="1">
        <v>1.8510416666666502E-4</v>
      </c>
      <c r="O119" s="1">
        <v>1.433449074073976E-4</v>
      </c>
      <c r="P119" s="1">
        <v>1.7668981481481008E-4</v>
      </c>
      <c r="Q119" s="1">
        <v>1.4135416666666289E-4</v>
      </c>
      <c r="R119" s="1">
        <v>2.0964120370370321E-4</v>
      </c>
      <c r="S119" s="1">
        <v>2.1336805555555345E-4</v>
      </c>
      <c r="T119" s="1">
        <v>2.2528935185184631E-4</v>
      </c>
      <c r="U119" s="1">
        <v>6.2387731481481322E-4</v>
      </c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5.6134259259193325E-6</v>
      </c>
      <c r="D120" s="1">
        <v>5.3078703703713162E-5</v>
      </c>
      <c r="E120" s="1">
        <v>2.3067129629628091E-5</v>
      </c>
      <c r="F120" s="1">
        <v>5.4432870370369618E-5</v>
      </c>
      <c r="G120" s="1">
        <v>8.5613425925924747E-5</v>
      </c>
      <c r="H120" s="1">
        <v>1.0150462962962847E-4</v>
      </c>
      <c r="I120" s="1">
        <v>9.4050925925919307E-5</v>
      </c>
      <c r="J120" s="1">
        <v>9.6990740740741238E-5</v>
      </c>
      <c r="K120" s="1">
        <v>1.378935185185181E-4</v>
      </c>
      <c r="L120" s="1">
        <v>1.4990740740740242E-4</v>
      </c>
      <c r="M120" s="1">
        <v>1.6940972222222184E-4</v>
      </c>
      <c r="N120" s="1">
        <v>1.9231481481481356E-4</v>
      </c>
      <c r="O120" s="1">
        <v>1.487731481481392E-4</v>
      </c>
      <c r="P120" s="1">
        <v>1.7893518518518128E-4</v>
      </c>
      <c r="Q120" s="1">
        <v>1.4237268518518288E-4</v>
      </c>
      <c r="R120" s="1">
        <v>2.1730324074074013E-4</v>
      </c>
      <c r="S120" s="1">
        <v>2.2144675925925804E-4</v>
      </c>
      <c r="T120" s="1">
        <v>2.3459490740740212E-4</v>
      </c>
      <c r="U120" s="1">
        <v>6.4208333333333305E-4</v>
      </c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8.2291666666598623E-6</v>
      </c>
      <c r="D121" s="1">
        <v>5.9375000000009073E-5</v>
      </c>
      <c r="E121" s="1">
        <v>3.100694444444288E-5</v>
      </c>
      <c r="F121" s="1">
        <v>6.3206018518517995E-5</v>
      </c>
      <c r="G121" s="1">
        <v>9.2662037037036932E-5</v>
      </c>
      <c r="H121" s="1">
        <v>1.1192129629629573E-4</v>
      </c>
      <c r="I121" s="1">
        <v>1.0800925925925214E-4</v>
      </c>
      <c r="J121" s="1">
        <v>9.9664351851852517E-5</v>
      </c>
      <c r="K121" s="1">
        <v>1.4438657407407456E-4</v>
      </c>
      <c r="L121" s="1">
        <v>1.5521990740740253E-4</v>
      </c>
      <c r="M121" s="1">
        <v>1.7525462962962937E-4</v>
      </c>
      <c r="N121" s="1">
        <v>2.0379629629629567E-4</v>
      </c>
      <c r="O121" s="1">
        <v>1.6079861111110288E-4</v>
      </c>
      <c r="P121" s="1">
        <v>1.8741898148147765E-4</v>
      </c>
      <c r="Q121" s="1">
        <v>1.5327546296296096E-4</v>
      </c>
      <c r="R121" s="1">
        <v>2.383449074074076E-4</v>
      </c>
      <c r="S121" s="1">
        <v>2.3652777777777648E-4</v>
      </c>
      <c r="T121" s="1">
        <v>2.5609953703703212E-4</v>
      </c>
      <c r="U121" s="1">
        <v>6.6399305555555482E-4</v>
      </c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8.6458333333257892E-6</v>
      </c>
      <c r="D122" s="1">
        <v>6.2106481481489367E-5</v>
      </c>
      <c r="E122" s="1">
        <v>3.4768518518517311E-5</v>
      </c>
      <c r="F122" s="1">
        <v>6.6643518518517963E-5</v>
      </c>
      <c r="G122" s="1">
        <v>9.7627314814814278E-5</v>
      </c>
      <c r="H122" s="1">
        <v>1.173263888888873E-4</v>
      </c>
      <c r="I122" s="1">
        <v>1.1619212962962235E-4</v>
      </c>
      <c r="J122" s="1">
        <v>1.0045138888888951E-4</v>
      </c>
      <c r="K122" s="1">
        <v>1.5725694444444424E-4</v>
      </c>
      <c r="L122" s="1">
        <v>1.6024305555555063E-4</v>
      </c>
      <c r="M122" s="1">
        <v>1.8048611111111043E-4</v>
      </c>
      <c r="N122" s="1">
        <v>2.1223379629629543E-4</v>
      </c>
      <c r="O122" s="1">
        <v>1.7077546296295418E-4</v>
      </c>
      <c r="P122" s="1">
        <v>1.9824074074073668E-4</v>
      </c>
      <c r="Q122" s="1">
        <v>1.5921296296295996E-4</v>
      </c>
      <c r="R122" s="1">
        <v>2.5604166666666657E-4</v>
      </c>
      <c r="S122" s="1">
        <v>2.5357638888888652E-4</v>
      </c>
      <c r="T122" s="1">
        <v>2.6957175925925413E-4</v>
      </c>
      <c r="U122" s="1">
        <v>6.8373842592592445E-4</v>
      </c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1.1516203703695882E-5</v>
      </c>
      <c r="D123" s="1">
        <v>6.2268518518525731E-5</v>
      </c>
      <c r="E123" s="1">
        <v>4.1249999999997886E-5</v>
      </c>
      <c r="F123" s="1">
        <v>6.5532407407406512E-5</v>
      </c>
      <c r="G123" s="1">
        <v>1.0995370370370239E-4</v>
      </c>
      <c r="H123" s="1">
        <v>1.2041666666666451E-4</v>
      </c>
      <c r="I123" s="1">
        <v>1.2384259259258512E-4</v>
      </c>
      <c r="J123" s="1">
        <v>1.1442129629629649E-4</v>
      </c>
      <c r="K123" s="1">
        <v>1.8422453703703656E-4</v>
      </c>
      <c r="L123" s="1">
        <v>1.8166666666665984E-4</v>
      </c>
      <c r="M123" s="1">
        <v>1.8825231481481297E-4</v>
      </c>
      <c r="N123" s="1">
        <v>2.2236111111110894E-4</v>
      </c>
      <c r="O123" s="1">
        <v>1.8578703703702772E-4</v>
      </c>
      <c r="P123" s="1">
        <v>2.1166666666666209E-4</v>
      </c>
      <c r="Q123" s="1">
        <v>1.8003472222221859E-4</v>
      </c>
      <c r="R123" s="1">
        <v>2.6812499999999927E-4</v>
      </c>
      <c r="S123" s="1">
        <v>2.6642361111110791E-4</v>
      </c>
      <c r="T123" s="1">
        <v>2.871527777777716E-4</v>
      </c>
      <c r="U123" s="1">
        <v>7.2055555555555241E-4</v>
      </c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1.8298611111104354E-5</v>
      </c>
      <c r="D124" s="1">
        <v>5.6168981481488633E-5</v>
      </c>
      <c r="E124" s="1">
        <v>4.5787037037035155E-5</v>
      </c>
      <c r="F124" s="1">
        <v>6.2824074074074518E-5</v>
      </c>
      <c r="G124" s="1">
        <v>1.1106481481481384E-4</v>
      </c>
      <c r="H124" s="1">
        <v>1.1559027777777696E-4</v>
      </c>
      <c r="I124" s="1">
        <v>1.2326388888888283E-4</v>
      </c>
      <c r="J124" s="1">
        <v>1.1261574074074125E-4</v>
      </c>
      <c r="K124" s="1">
        <v>1.8751157407407432E-4</v>
      </c>
      <c r="L124" s="1">
        <v>1.8878472222221693E-4</v>
      </c>
      <c r="M124" s="1">
        <v>1.942361111111103E-4</v>
      </c>
      <c r="N124" s="1">
        <v>2.2362268518518434E-4</v>
      </c>
      <c r="O124" s="1">
        <v>1.9289351851851065E-4</v>
      </c>
      <c r="P124" s="1">
        <v>2.1584490740740418E-4</v>
      </c>
      <c r="Q124" s="1">
        <v>1.8545138888888604E-4</v>
      </c>
      <c r="R124" s="1">
        <v>2.7983796296296264E-4</v>
      </c>
      <c r="S124" s="1">
        <v>2.7744212962962748E-4</v>
      </c>
      <c r="T124" s="1">
        <v>2.9960648148147709E-4</v>
      </c>
      <c r="U124" s="1">
        <v>7.3255787037036779E-4</v>
      </c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2.2164351851846134E-5</v>
      </c>
      <c r="D125" s="1">
        <v>5.6805555555563408E-5</v>
      </c>
      <c r="E125" s="1">
        <v>5.1574074074073675E-5</v>
      </c>
      <c r="F125" s="1">
        <v>6.8738425925926952E-5</v>
      </c>
      <c r="G125" s="1">
        <v>1.1776620370370326E-4</v>
      </c>
      <c r="H125" s="1">
        <v>1.2376157407407475E-4</v>
      </c>
      <c r="I125" s="1">
        <v>1.4780092592592102E-4</v>
      </c>
      <c r="J125" s="1">
        <v>2.0113425925926028E-4</v>
      </c>
      <c r="K125" s="1">
        <v>1.9666666666666791E-4</v>
      </c>
      <c r="L125" s="1">
        <v>1.9922453703703248E-4</v>
      </c>
      <c r="M125" s="1">
        <v>2.1243055555555598E-4</v>
      </c>
      <c r="N125" s="1">
        <v>2.3465277777777807E-4</v>
      </c>
      <c r="O125" s="1">
        <v>2.1005787037036393E-4</v>
      </c>
      <c r="P125" s="1">
        <v>2.2822916666666478E-4</v>
      </c>
      <c r="Q125" s="1">
        <v>1.9416666666666541E-4</v>
      </c>
      <c r="R125" s="1">
        <v>2.9510416666666747E-4</v>
      </c>
      <c r="S125" s="1">
        <v>2.9331018518518465E-4</v>
      </c>
      <c r="T125" s="1">
        <v>3.1920138888888623E-4</v>
      </c>
      <c r="U125" s="1">
        <v>7.8145833333333192E-4</v>
      </c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1.6388888888883499E-5</v>
      </c>
      <c r="D126" s="1">
        <v>4.9768518518525373E-5</v>
      </c>
      <c r="E126" s="1">
        <v>4.8634259259258683E-5</v>
      </c>
      <c r="F126" s="1">
        <v>6.2175925925927328E-5</v>
      </c>
      <c r="G126" s="1">
        <v>1.1798611111111038E-4</v>
      </c>
      <c r="H126" s="1">
        <v>1.2016203703703668E-4</v>
      </c>
      <c r="I126" s="1">
        <v>1.4975694444444021E-4</v>
      </c>
      <c r="J126" s="1">
        <v>2.0146990740740889E-4</v>
      </c>
      <c r="K126" s="1">
        <v>1.9504629629629733E-4</v>
      </c>
      <c r="L126" s="1">
        <v>2.0443287037036524E-4</v>
      </c>
      <c r="M126" s="1">
        <v>2.1158564814814824E-4</v>
      </c>
      <c r="N126" s="1">
        <v>2.3268518518518473E-4</v>
      </c>
      <c r="O126" s="1">
        <v>2.1362268518517954E-4</v>
      </c>
      <c r="P126" s="1">
        <v>2.3091435185185021E-4</v>
      </c>
      <c r="Q126" s="1">
        <v>1.9667824074073859E-4</v>
      </c>
      <c r="R126" s="1">
        <v>3.0300925925925981E-4</v>
      </c>
      <c r="S126" s="1">
        <v>3.0127314814814773E-4</v>
      </c>
      <c r="T126" s="1">
        <v>3.3818287037036716E-4</v>
      </c>
      <c r="U126" s="1">
        <v>8.0576388888888711E-4</v>
      </c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2.0543981481477291E-5</v>
      </c>
      <c r="D127" s="1">
        <v>5.5173611111118681E-5</v>
      </c>
      <c r="E127" s="1">
        <v>5.7546296296296859E-5</v>
      </c>
      <c r="F127" s="1">
        <v>6.0428240740742836E-5</v>
      </c>
      <c r="G127" s="1">
        <v>1.2087962962962877E-4</v>
      </c>
      <c r="H127" s="1">
        <v>1.2394675925925941E-4</v>
      </c>
      <c r="I127" s="1">
        <v>1.6186342592592294E-4</v>
      </c>
      <c r="J127" s="1">
        <v>2.0915509259259411E-4</v>
      </c>
      <c r="K127" s="1">
        <v>2.0771990740740993E-4</v>
      </c>
      <c r="L127" s="1">
        <v>2.1771990740740259E-4</v>
      </c>
      <c r="M127" s="1">
        <v>2.2263888888889027E-4</v>
      </c>
      <c r="N127" s="1">
        <v>2.4061342592592537E-4</v>
      </c>
      <c r="O127" s="1">
        <v>2.25208333333329E-4</v>
      </c>
      <c r="P127" s="1">
        <v>2.4247685185185136E-4</v>
      </c>
      <c r="Q127" s="1">
        <v>2.0271990740740667E-4</v>
      </c>
      <c r="R127" s="1">
        <v>3.2069444444444636E-4</v>
      </c>
      <c r="S127" s="1">
        <v>3.2262731481481552E-4</v>
      </c>
      <c r="T127" s="1">
        <v>3.4788194444444233E-4</v>
      </c>
      <c r="U127" s="1">
        <v>8.2581018518518463E-4</v>
      </c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2.521990740740436E-5</v>
      </c>
      <c r="D128" s="1">
        <v>5.2928240740749213E-5</v>
      </c>
      <c r="E128" s="1">
        <v>5.4733796296297516E-5</v>
      </c>
      <c r="F128" s="1">
        <v>5.7650462962965943E-5</v>
      </c>
      <c r="G128" s="1">
        <v>1.2734953703703693E-4</v>
      </c>
      <c r="H128" s="1">
        <v>1.2855324074074158E-4</v>
      </c>
      <c r="I128" s="1">
        <v>1.7209490740740553E-4</v>
      </c>
      <c r="J128" s="1">
        <v>2.1216435185185574E-4</v>
      </c>
      <c r="K128" s="1">
        <v>2.1680555555555862E-4</v>
      </c>
      <c r="L128" s="1">
        <v>2.2128472222221994E-4</v>
      </c>
      <c r="M128" s="1">
        <v>2.2447916666666796E-4</v>
      </c>
      <c r="N128" s="1">
        <v>2.4957175925925841E-4</v>
      </c>
      <c r="O128" s="1">
        <v>2.3207175925925479E-4</v>
      </c>
      <c r="P128" s="1">
        <v>2.5150462962963104E-4</v>
      </c>
      <c r="Q128" s="1">
        <v>2.1099537037037007E-4</v>
      </c>
      <c r="R128" s="1">
        <v>3.4031250000000381E-4</v>
      </c>
      <c r="S128" s="1">
        <v>3.3912037037037331E-4</v>
      </c>
      <c r="T128" s="1">
        <v>3.5869212962962894E-4</v>
      </c>
      <c r="U128" s="1">
        <v>8.5969907407407349E-4</v>
      </c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2.7974537037036423E-5</v>
      </c>
      <c r="D129" s="1">
        <v>5.9594907407416187E-5</v>
      </c>
      <c r="E129" s="1">
        <v>5.799768518518697E-5</v>
      </c>
      <c r="F129" s="1">
        <v>6.0787037037039748E-5</v>
      </c>
      <c r="G129" s="1">
        <v>1.328240740740734E-4</v>
      </c>
      <c r="H129" s="1">
        <v>1.353472222222242E-4</v>
      </c>
      <c r="I129" s="1">
        <v>1.8175925925925998E-4</v>
      </c>
      <c r="J129" s="1">
        <v>2.2498842592593229E-4</v>
      </c>
      <c r="K129" s="1">
        <v>2.2714120370370683E-4</v>
      </c>
      <c r="L129" s="1">
        <v>2.4388888888888724E-4</v>
      </c>
      <c r="M129" s="1">
        <v>2.3275462962963137E-4</v>
      </c>
      <c r="N129" s="1">
        <v>2.5865740740740883E-4</v>
      </c>
      <c r="O129" s="1">
        <v>2.4270833333333089E-4</v>
      </c>
      <c r="P129" s="1">
        <v>2.6048611111111411E-4</v>
      </c>
      <c r="Q129" s="1">
        <v>3.3348379629629873E-4</v>
      </c>
      <c r="R129" s="1">
        <v>3.6206018518519095E-4</v>
      </c>
      <c r="S129" s="1">
        <v>3.6418981481481719E-4</v>
      </c>
      <c r="T129" s="1">
        <v>3.9091435185185236E-4</v>
      </c>
      <c r="U129" s="1">
        <v>8.7732638888888756E-4</v>
      </c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2.84027777777765E-5</v>
      </c>
      <c r="D130" s="1">
        <v>6.304398148148857E-5</v>
      </c>
      <c r="E130" s="1">
        <v>6.5243055555556234E-5</v>
      </c>
      <c r="F130" s="1">
        <v>6.6782407407407762E-5</v>
      </c>
      <c r="G130" s="1">
        <v>1.3214120370370203E-4</v>
      </c>
      <c r="H130" s="1">
        <v>1.3402777777777805E-4</v>
      </c>
      <c r="I130" s="1">
        <v>1.8908564814814829E-4</v>
      </c>
      <c r="J130" s="1">
        <v>2.2530092592593087E-4</v>
      </c>
      <c r="K130" s="1">
        <v>2.2937500000000388E-4</v>
      </c>
      <c r="L130" s="1">
        <v>2.5231481481481285E-4</v>
      </c>
      <c r="M130" s="1">
        <v>2.3204861111111169E-4</v>
      </c>
      <c r="N130" s="1">
        <v>2.6556712962963122E-4</v>
      </c>
      <c r="O130" s="1">
        <v>2.5601851851851654E-4</v>
      </c>
      <c r="P130" s="1">
        <v>2.685416666666704E-4</v>
      </c>
      <c r="Q130" s="1">
        <v>3.4122685185185297E-4</v>
      </c>
      <c r="R130" s="1">
        <v>3.8486111111111707E-4</v>
      </c>
      <c r="S130" s="1">
        <v>3.8614583333333383E-4</v>
      </c>
      <c r="T130" s="1">
        <v>4.1263888888888947E-4</v>
      </c>
      <c r="U130" s="1">
        <v>8.9177083333333296E-4</v>
      </c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2.9039351851851275E-5</v>
      </c>
      <c r="D131" s="1">
        <v>6.4629629629636698E-5</v>
      </c>
      <c r="E131" s="1">
        <v>6.4085648148151653E-5</v>
      </c>
      <c r="F131" s="1">
        <v>6.5613425925929031E-5</v>
      </c>
      <c r="G131" s="1">
        <v>1.319097222222225E-4</v>
      </c>
      <c r="H131" s="1">
        <v>1.3357638888888967E-4</v>
      </c>
      <c r="I131" s="1">
        <v>1.9143518518518685E-4</v>
      </c>
      <c r="J131" s="1">
        <v>2.2127314814815446E-4</v>
      </c>
      <c r="K131" s="1">
        <v>2.2959490740741273E-4</v>
      </c>
      <c r="L131" s="1">
        <v>2.5306712962962913E-4</v>
      </c>
      <c r="M131" s="1">
        <v>2.3129629629629889E-4</v>
      </c>
      <c r="N131" s="1">
        <v>2.6951388888889205E-4</v>
      </c>
      <c r="O131" s="1">
        <v>2.5637731481481518E-4</v>
      </c>
      <c r="P131" s="1">
        <v>2.7425925925926575E-4</v>
      </c>
      <c r="Q131" s="1">
        <v>3.4275462962963382E-4</v>
      </c>
      <c r="R131" s="1">
        <v>3.9662037037037703E-4</v>
      </c>
      <c r="S131" s="1">
        <v>3.9939814814814872E-4</v>
      </c>
      <c r="T131" s="1">
        <v>4.2394675925926106E-4</v>
      </c>
      <c r="U131" s="1">
        <v>9.1401620370370334E-4</v>
      </c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3.1215277777777578E-5</v>
      </c>
      <c r="D132" s="1">
        <v>6.7719907407413904E-5</v>
      </c>
      <c r="E132" s="1">
        <v>6.6481481481486804E-5</v>
      </c>
      <c r="F132" s="1">
        <v>7.2500000000003118E-5</v>
      </c>
      <c r="G132" s="1">
        <v>1.3505787037037045E-4</v>
      </c>
      <c r="H132" s="1">
        <v>1.363773148148166E-4</v>
      </c>
      <c r="I132" s="1">
        <v>1.9996527777777981E-4</v>
      </c>
      <c r="J132" s="1">
        <v>2.2115740740741296E-4</v>
      </c>
      <c r="K132" s="1">
        <v>2.5274305555555987E-4</v>
      </c>
      <c r="L132" s="1">
        <v>2.5709490740740901E-4</v>
      </c>
      <c r="M132" s="1">
        <v>2.5089120370370629E-4</v>
      </c>
      <c r="N132" s="1">
        <v>2.7703703703704091E-4</v>
      </c>
      <c r="O132" s="1">
        <v>2.6423611111111092E-4</v>
      </c>
      <c r="P132" s="1">
        <v>2.8074074074074806E-4</v>
      </c>
      <c r="Q132" s="1">
        <v>3.5026620370370853E-4</v>
      </c>
      <c r="R132" s="1">
        <v>4.2451388888889788E-4</v>
      </c>
      <c r="S132" s="1">
        <v>4.1652777777777955E-4</v>
      </c>
      <c r="T132" s="1">
        <v>4.3913194444444512E-4</v>
      </c>
      <c r="U132" s="1">
        <v>9.3958333333333394E-4</v>
      </c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3.4282407407406484E-5</v>
      </c>
      <c r="D133" s="1">
        <v>6.9178240740746383E-5</v>
      </c>
      <c r="E133" s="1">
        <v>6.8020833333338332E-5</v>
      </c>
      <c r="F133" s="1">
        <v>7.2939814814817344E-5</v>
      </c>
      <c r="G133" s="1">
        <v>1.3440972222222153E-4</v>
      </c>
      <c r="H133" s="1">
        <v>1.3646990740740633E-4</v>
      </c>
      <c r="I133" s="1">
        <v>2.0521990740740917E-4</v>
      </c>
      <c r="J133" s="1">
        <v>2.1908564814815054E-4</v>
      </c>
      <c r="K133" s="1">
        <v>2.5370370370370737E-4</v>
      </c>
      <c r="L133" s="1">
        <v>2.5532407407407448E-4</v>
      </c>
      <c r="M133" s="1">
        <v>2.5193287037037285E-4</v>
      </c>
      <c r="N133" s="1">
        <v>2.7679398148148376E-4</v>
      </c>
      <c r="O133" s="1">
        <v>2.6712962962962758E-4</v>
      </c>
      <c r="P133" s="1">
        <v>2.8321759259259879E-4</v>
      </c>
      <c r="Q133" s="1">
        <v>3.5990740740740948E-4</v>
      </c>
      <c r="R133" s="1">
        <v>4.3267361111111804E-4</v>
      </c>
      <c r="S133" s="1">
        <v>4.3417824074074018E-4</v>
      </c>
      <c r="T133" s="1">
        <v>4.5427083333333257E-4</v>
      </c>
      <c r="U133" s="1">
        <v>9.5071759259258981E-4</v>
      </c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4.7349537037034983E-5</v>
      </c>
      <c r="D134" s="1">
        <v>7.2025462962966441E-5</v>
      </c>
      <c r="E134" s="1">
        <v>7.4375000000004993E-5</v>
      </c>
      <c r="F134" s="1">
        <v>7.6678240740743475E-5</v>
      </c>
      <c r="G134" s="1">
        <v>1.3355324074073791E-4</v>
      </c>
      <c r="H134" s="1">
        <v>1.3480324074073916E-4</v>
      </c>
      <c r="I134" s="1">
        <v>2.1307870370370491E-4</v>
      </c>
      <c r="J134" s="1">
        <v>2.1464120370370474E-4</v>
      </c>
      <c r="K134" s="1">
        <v>2.5912037037037136E-4</v>
      </c>
      <c r="L134" s="1">
        <v>2.6326388888888927E-4</v>
      </c>
      <c r="M134" s="1">
        <v>2.7083333333333473E-4</v>
      </c>
      <c r="N134" s="1">
        <v>2.7662037037037152E-4</v>
      </c>
      <c r="O134" s="1">
        <v>2.7346064814814594E-4</v>
      </c>
      <c r="P134" s="1">
        <v>2.8775462962963433E-4</v>
      </c>
      <c r="Q134" s="1">
        <v>3.6780092592592767E-4</v>
      </c>
      <c r="R134" s="1">
        <v>4.5528935185185776E-4</v>
      </c>
      <c r="S134" s="1">
        <v>4.4954861111111064E-4</v>
      </c>
      <c r="T134" s="1">
        <v>4.6475694444444299E-4</v>
      </c>
      <c r="U134" s="1">
        <v>9.8298611111110809E-4</v>
      </c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5.5381944444442971E-5</v>
      </c>
      <c r="D135" s="1">
        <v>7.6527777777779527E-5</v>
      </c>
      <c r="E135" s="1">
        <v>8.3553240740746881E-5</v>
      </c>
      <c r="F135" s="1">
        <v>8.5462962962964267E-5</v>
      </c>
      <c r="G135" s="1">
        <v>1.3553240740740366E-4</v>
      </c>
      <c r="H135" s="1">
        <v>1.3748842592592458E-4</v>
      </c>
      <c r="I135" s="1">
        <v>2.217708333333325E-4</v>
      </c>
      <c r="J135" s="1">
        <v>2.1957175925926137E-4</v>
      </c>
      <c r="K135" s="1">
        <v>2.6861111111111183E-4</v>
      </c>
      <c r="L135" s="1">
        <v>2.7016203703703751E-4</v>
      </c>
      <c r="M135" s="1">
        <v>2.7771990740740882E-4</v>
      </c>
      <c r="N135" s="1">
        <v>2.8663194444444526E-4</v>
      </c>
      <c r="O135" s="1">
        <v>2.907754629629597E-4</v>
      </c>
      <c r="P135" s="1">
        <v>2.9964120370370648E-4</v>
      </c>
      <c r="Q135" s="1">
        <v>3.7508101851851938E-4</v>
      </c>
      <c r="R135" s="1">
        <v>4.7250000000000417E-4</v>
      </c>
      <c r="S135" s="1">
        <v>4.742592592592576E-4</v>
      </c>
      <c r="T135" s="1">
        <v>4.8527777777777545E-4</v>
      </c>
      <c r="U135" s="1">
        <v>1.0294444444444405E-3</v>
      </c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5.5277777777775622E-5</v>
      </c>
      <c r="D136" s="1">
        <v>7.7222222222221582E-5</v>
      </c>
      <c r="E136" s="1">
        <v>9.3229166666670277E-5</v>
      </c>
      <c r="F136" s="1">
        <v>9.4687499999999286E-5</v>
      </c>
      <c r="G136" s="1">
        <v>1.3775462962962656E-4</v>
      </c>
      <c r="H136" s="1">
        <v>1.3932870370370054E-4</v>
      </c>
      <c r="I136" s="1">
        <v>2.3973379629629518E-4</v>
      </c>
      <c r="J136" s="1">
        <v>2.406597222222237E-4</v>
      </c>
      <c r="K136" s="1">
        <v>2.8475694444444338E-4</v>
      </c>
      <c r="L136" s="1">
        <v>2.8672453703703846E-4</v>
      </c>
      <c r="M136" s="1">
        <v>2.954976851851851E-4</v>
      </c>
      <c r="N136" s="1">
        <v>2.987731481481487E-4</v>
      </c>
      <c r="O136" s="1">
        <v>3.0015046296295866E-4</v>
      </c>
      <c r="P136" s="1">
        <v>3.0856481481481707E-4</v>
      </c>
      <c r="Q136" s="1">
        <v>3.8221064814814715E-4</v>
      </c>
      <c r="R136" s="1">
        <v>4.9266203703704145E-4</v>
      </c>
      <c r="S136" s="1">
        <v>4.9748842592592379E-4</v>
      </c>
      <c r="T136" s="1">
        <v>4.9994212962962623E-4</v>
      </c>
      <c r="U136" s="1">
        <v>7.2731249999999949E-3</v>
      </c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49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585D6-1F51-4633-A05F-F773102345EF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Cláudio Dumont</v>
      </c>
      <c r="J1" s="7" t="str">
        <f>K52</f>
        <v>Felicio Mansur</v>
      </c>
      <c r="K1" s="7" t="str">
        <f>L52</f>
        <v>Alexandre Melillo</v>
      </c>
    </row>
    <row r="2" spans="1:13" x14ac:dyDescent="0.25">
      <c r="A2" s="9"/>
      <c r="B2" s="10" t="s">
        <v>20</v>
      </c>
      <c r="C2" s="11"/>
      <c r="D2" s="11"/>
      <c r="E2" s="11"/>
      <c r="F2" s="11"/>
      <c r="G2" s="11"/>
      <c r="H2" s="6" t="s">
        <v>3</v>
      </c>
      <c r="I2" s="12">
        <f>AVERAGE(J53:J97)</f>
        <v>3.58959190672092E-5</v>
      </c>
      <c r="J2" s="12">
        <f>AVERAGE(K53:K97)</f>
        <v>5.5012431412896747E-5</v>
      </c>
      <c r="K2" s="12">
        <f>AVERAGE(L53:L97)</f>
        <v>6.3850737311382027E-5</v>
      </c>
    </row>
    <row r="3" spans="1:13" x14ac:dyDescent="0.25">
      <c r="A3" s="9">
        <v>1</v>
      </c>
      <c r="B3" s="13" t="s">
        <v>23</v>
      </c>
      <c r="C3" s="11"/>
      <c r="D3" s="11"/>
      <c r="E3" s="11"/>
      <c r="F3" s="11"/>
      <c r="G3" s="11"/>
      <c r="H3" s="6" t="s">
        <v>4</v>
      </c>
      <c r="I3" s="12">
        <f>LARGE(J53:J97,2)</f>
        <v>8.4143518518514648E-5</v>
      </c>
      <c r="J3" s="12">
        <f>LARGE(K53:K97,2)</f>
        <v>9.8321759259261537E-5</v>
      </c>
      <c r="K3" s="12">
        <f>LARGE(L53:L97,2)</f>
        <v>1.0214120370370325E-4</v>
      </c>
      <c r="L3" s="12">
        <f>LARGE(I3:K3,1)</f>
        <v>1.0214120370370325E-4</v>
      </c>
      <c r="M3" s="14">
        <f>L3</f>
        <v>1.0214120370370325E-4</v>
      </c>
    </row>
    <row r="4" spans="1:13" x14ac:dyDescent="0.25">
      <c r="A4" s="9">
        <v>2</v>
      </c>
      <c r="B4" s="13" t="s">
        <v>21</v>
      </c>
      <c r="C4" s="11"/>
      <c r="D4" s="11"/>
      <c r="E4" s="11"/>
      <c r="F4" s="11"/>
      <c r="G4" s="11"/>
      <c r="H4" s="6" t="s">
        <v>5</v>
      </c>
      <c r="I4" s="12">
        <f>SMALL(J53:J97,1)</f>
        <v>5.1967592592508036E-6</v>
      </c>
      <c r="J4" s="12">
        <f>SMALL(K53:K97,1)</f>
        <v>2.969907407407435E-5</v>
      </c>
      <c r="K4" s="12">
        <f>SMALL(L53:L97,1)</f>
        <v>7.9976851851831527E-6</v>
      </c>
      <c r="L4" s="12">
        <f>SMALL(I4:K4,1)</f>
        <v>5.1967592592508036E-6</v>
      </c>
      <c r="M4" s="14">
        <f>L4</f>
        <v>5.1967592592508036E-6</v>
      </c>
    </row>
    <row r="5" spans="1:13" x14ac:dyDescent="0.25">
      <c r="A5" s="9">
        <v>3</v>
      </c>
      <c r="B5" s="13" t="s">
        <v>22</v>
      </c>
      <c r="C5" s="11"/>
      <c r="D5" s="11"/>
      <c r="E5" s="11"/>
      <c r="F5" s="11"/>
      <c r="G5" s="11"/>
      <c r="H5" s="15" t="s">
        <v>6</v>
      </c>
      <c r="I5" s="12">
        <f>_xlfn.STDEV.S(J53:J97)</f>
        <v>2.5634760475565853E-5</v>
      </c>
      <c r="J5" s="12">
        <f>_xlfn.STDEV.S(K53:K97)</f>
        <v>2.2715084310014274E-5</v>
      </c>
      <c r="K5" s="12">
        <f>_xlfn.STDEV.S(L53:L97)</f>
        <v>2.5572780986659721E-5</v>
      </c>
    </row>
    <row r="6" spans="1:13" x14ac:dyDescent="0.25">
      <c r="A6" s="9"/>
      <c r="B6" s="13" t="s">
        <v>11</v>
      </c>
      <c r="C6" s="11"/>
      <c r="D6" s="11"/>
      <c r="E6" s="11"/>
      <c r="F6" s="11"/>
      <c r="G6" s="11"/>
      <c r="H6" s="6" t="s">
        <v>7</v>
      </c>
      <c r="I6" s="12">
        <f>SUM(J53:J97,1)</f>
        <v>1.0009691898148148</v>
      </c>
      <c r="J6" s="12">
        <f>SUM(K53:K97,1)</f>
        <v>1.0014853356481481</v>
      </c>
      <c r="K6" s="12">
        <f>SUM(L53:L97,1)</f>
        <v>1.0017239699074074</v>
      </c>
    </row>
    <row r="7" spans="1:13" x14ac:dyDescent="0.25">
      <c r="A7" s="9"/>
      <c r="B7" s="13" t="s">
        <v>24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25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18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26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12</v>
      </c>
      <c r="C13" s="11"/>
      <c r="D13" s="11"/>
      <c r="E13" s="11"/>
      <c r="F13" s="11"/>
      <c r="G13" s="11"/>
      <c r="I13" s="11"/>
      <c r="J13" s="11"/>
      <c r="K13" s="17">
        <f>SMALL(I4:K4,1)-L13</f>
        <v>5.1967592592508036E-6</v>
      </c>
    </row>
    <row r="14" spans="1:13" x14ac:dyDescent="0.25">
      <c r="A14" s="9"/>
      <c r="B14" s="13" t="s">
        <v>15</v>
      </c>
      <c r="C14" s="11"/>
      <c r="D14" s="11"/>
      <c r="E14" s="11"/>
      <c r="F14" s="11"/>
      <c r="G14" s="11"/>
      <c r="I14" s="11"/>
      <c r="J14" s="11"/>
      <c r="K14" s="17">
        <f>LARGE(I3:K3,1)+L13</f>
        <v>1.0214120370370325E-4</v>
      </c>
    </row>
    <row r="15" spans="1:13" x14ac:dyDescent="0.25">
      <c r="A15" s="9"/>
      <c r="B15" s="13" t="s">
        <v>27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9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28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29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2</v>
      </c>
      <c r="K50" s="18">
        <f>MATCH(K52,'ETAPA 2'!$B$106:$AT$106,0)</f>
        <v>3</v>
      </c>
      <c r="L50" s="18">
        <f>MATCH(L52,'ETAPA 2'!$B$106:$AT$106,0)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27</v>
      </c>
      <c r="K51" s="24">
        <f>COUNTA('ETAPA 2'!$B$107:$B$147)</f>
        <v>27</v>
      </c>
      <c r="L51" s="24">
        <f>COUNTA('ETAPA 2'!$B$107:$B$147)</f>
        <v>27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Cláudio Dumont</v>
      </c>
      <c r="K52" s="25" t="str">
        <f>VLOOKUP(2,$A$2:$B$47,2,FALSE)</f>
        <v>Felicio Mansur</v>
      </c>
      <c r="L52" s="25" t="str">
        <f>VLOOKUP(3,$A$2:$B$47,2,FALSE)</f>
        <v>Alexandre Melillo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2.1701388888884692E-5</v>
      </c>
      <c r="K53" s="27" cm="1">
        <f t="array" ref="K53">IF(INDEX('ETAPA 2'!$B$106:$AT$171,$I53+1,K$50)=0,"",INDEX('ETAPA 2'!$B$106:$AT$171,$I53+1,K$50))</f>
        <v>3.4131944444448716E-5</v>
      </c>
      <c r="L53" s="27" cm="1">
        <f t="array" ref="L53">IF(INDEX('ETAPA 2'!$B$106:$AT$171,$I53+1,L$50)=0,"",INDEX('ETAPA 2'!$B$106:$AT$171,$I53+1,L$50))</f>
        <v>7.9976851851831527E-6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1.5474537037033029E-5</v>
      </c>
      <c r="K54" s="27" cm="1">
        <f t="array" ref="K54">IF(INDEX('ETAPA 2'!$B$106:$AT$171,$I54+1,K$50)=0,"",INDEX('ETAPA 2'!$B$106:$AT$171,$I54+1,K$50))</f>
        <v>3.2615740740745379E-5</v>
      </c>
      <c r="L54" s="27" cm="1">
        <f t="array" ref="L54">IF(INDEX('ETAPA 2'!$B$106:$AT$171,$I54+1,L$50)=0,"",INDEX('ETAPA 2'!$B$106:$AT$171,$I54+1,L$50))</f>
        <v>2.4050925925924328E-5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1.2893518518514516E-5</v>
      </c>
      <c r="K55" s="27" cm="1">
        <f t="array" ref="K55">IF(INDEX('ETAPA 2'!$B$106:$AT$171,$I55+1,K$50)=0,"",INDEX('ETAPA 2'!$B$106:$AT$171,$I55+1,K$50))</f>
        <v>3.2962962962967274E-5</v>
      </c>
      <c r="L55" s="27" cm="1">
        <f t="array" ref="L55">IF(INDEX('ETAPA 2'!$B$106:$AT$171,$I55+1,L$50)=0,"",INDEX('ETAPA 2'!$B$106:$AT$171,$I55+1,L$50))</f>
        <v>2.4282407407405591E-5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1.1886574074070413E-5</v>
      </c>
      <c r="K56" s="27" cm="1">
        <f t="array" ref="K56">IF(INDEX('ETAPA 2'!$B$106:$AT$171,$I56+1,K$50)=0,"",INDEX('ETAPA 2'!$B$106:$AT$171,$I56+1,K$50))</f>
        <v>3.3240740740745137E-5</v>
      </c>
      <c r="L56" s="27" cm="1">
        <f t="array" ref="L56">IF(INDEX('ETAPA 2'!$B$106:$AT$171,$I56+1,L$50)=0,"",INDEX('ETAPA 2'!$B$106:$AT$171,$I56+1,L$50))</f>
        <v>4.0439814814813031E-5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7.6388888888851564E-6</v>
      </c>
      <c r="K57" s="27" cm="1">
        <f t="array" ref="K57">IF(INDEX('ETAPA 2'!$B$106:$AT$171,$I57+1,K$50)=0,"",INDEX('ETAPA 2'!$B$106:$AT$171,$I57+1,K$50))</f>
        <v>3.3159722222226955E-5</v>
      </c>
      <c r="L57" s="27" cm="1">
        <f t="array" ref="L57">IF(INDEX('ETAPA 2'!$B$106:$AT$171,$I57+1,L$50)=0,"",INDEX('ETAPA 2'!$B$106:$AT$171,$I57+1,L$50))</f>
        <v>4.2280092592591155E-5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5.1967592592508036E-6</v>
      </c>
      <c r="K58" s="27" cm="1">
        <f t="array" ref="K58">IF(INDEX('ETAPA 2'!$B$106:$AT$171,$I58+1,K$50)=0,"",INDEX('ETAPA 2'!$B$106:$AT$171,$I58+1,K$50))</f>
        <v>3.3159722222222618E-5</v>
      </c>
      <c r="L58" s="27" cm="1">
        <f t="array" ref="L58">IF(INDEX('ETAPA 2'!$B$106:$AT$171,$I58+1,L$50)=0,"",INDEX('ETAPA 2'!$B$106:$AT$171,$I58+1,L$50))</f>
        <v>4.3101851851846257E-5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5.5092592592511161E-6</v>
      </c>
      <c r="K59" s="27" cm="1">
        <f t="array" ref="K59">IF(INDEX('ETAPA 2'!$B$106:$AT$171,$I59+1,K$50)=0,"",INDEX('ETAPA 2'!$B$106:$AT$171,$I59+1,K$50))</f>
        <v>3.2175925925926815E-5</v>
      </c>
      <c r="L59" s="27" cm="1">
        <f t="array" ref="L59">IF(INDEX('ETAPA 2'!$B$106:$AT$171,$I59+1,L$50)=0,"",INDEX('ETAPA 2'!$B$106:$AT$171,$I59+1,L$50))</f>
        <v>4.1631944444438761E-5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9.8726851851770048E-6</v>
      </c>
      <c r="K60" s="27" cm="1">
        <f t="array" ref="K60">IF(INDEX('ETAPA 2'!$B$106:$AT$171,$I60+1,K$50)=0,"",INDEX('ETAPA 2'!$B$106:$AT$171,$I60+1,K$50))</f>
        <v>2.9884259259259881E-5</v>
      </c>
      <c r="L60" s="27" cm="1">
        <f t="array" ref="L60">IF(INDEX('ETAPA 2'!$B$106:$AT$171,$I60+1,L$50)=0,"",INDEX('ETAPA 2'!$B$106:$AT$171,$I60+1,L$50))</f>
        <v>4.3993055555549727E-5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1.112268518517652E-5</v>
      </c>
      <c r="K61" s="27" cm="1">
        <f t="array" ref="K61">IF(INDEX('ETAPA 2'!$B$106:$AT$171,$I61+1,K$50)=0,"",INDEX('ETAPA 2'!$B$106:$AT$171,$I61+1,K$50))</f>
        <v>2.969907407407435E-5</v>
      </c>
      <c r="L61" s="27" cm="1">
        <f t="array" ref="L61">IF(INDEX('ETAPA 2'!$B$106:$AT$171,$I61+1,L$50)=0,"",INDEX('ETAPA 2'!$B$106:$AT$171,$I61+1,L$50))</f>
        <v>4.3217592592586021E-5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1.302083333332496E-5</v>
      </c>
      <c r="K62" s="27" cm="1">
        <f t="array" ref="K62">IF(INDEX('ETAPA 2'!$B$106:$AT$171,$I62+1,K$50)=0,"",INDEX('ETAPA 2'!$B$106:$AT$171,$I62+1,K$50))</f>
        <v>3.444444444444545E-5</v>
      </c>
      <c r="L62" s="27" cm="1">
        <f t="array" ref="L62">IF(INDEX('ETAPA 2'!$B$106:$AT$171,$I62+1,L$50)=0,"",INDEX('ETAPA 2'!$B$106:$AT$171,$I62+1,L$50))</f>
        <v>5.6284722222216255E-5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2.2222222222215149E-5</v>
      </c>
      <c r="K63" s="27" cm="1">
        <f t="array" ref="K63">IF(INDEX('ETAPA 2'!$B$106:$AT$171,$I63+1,K$50)=0,"",INDEX('ETAPA 2'!$B$106:$AT$171,$I63+1,K$50))</f>
        <v>4.3877314814816035E-5</v>
      </c>
      <c r="L63" s="27" cm="1">
        <f t="array" ref="L63">IF(INDEX('ETAPA 2'!$B$106:$AT$171,$I63+1,L$50)=0,"",INDEX('ETAPA 2'!$B$106:$AT$171,$I63+1,L$50))</f>
        <v>6.1249999999995336E-5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2.5636574074066817E-5</v>
      </c>
      <c r="K64" s="27" cm="1">
        <f t="array" ref="K64">IF(INDEX('ETAPA 2'!$B$106:$AT$171,$I64+1,K$50)=0,"",INDEX('ETAPA 2'!$B$106:$AT$171,$I64+1,K$50))</f>
        <v>4.8067129629630542E-5</v>
      </c>
      <c r="L64" s="27" cm="1">
        <f t="array" ref="L64">IF(INDEX('ETAPA 2'!$B$106:$AT$171,$I64+1,L$50)=0,"",INDEX('ETAPA 2'!$B$106:$AT$171,$I64+1,L$50))</f>
        <v>6.6550925925921295E-5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3.109953703702914E-5</v>
      </c>
      <c r="K65" s="27" cm="1">
        <f t="array" ref="K65">IF(INDEX('ETAPA 2'!$B$106:$AT$171,$I65+1,K$50)=0,"",INDEX('ETAPA 2'!$B$106:$AT$171,$I65+1,K$50))</f>
        <v>5.3854166666667327E-5</v>
      </c>
      <c r="L65" s="27" cm="1">
        <f t="array" ref="L65">IF(INDEX('ETAPA 2'!$B$106:$AT$171,$I65+1,L$50)=0,"",INDEX('ETAPA 2'!$B$106:$AT$171,$I65+1,L$50))</f>
        <v>7.1342592592586393E-5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3.3518518518510856E-5</v>
      </c>
      <c r="K66" s="27" cm="1">
        <f t="array" ref="K66">IF(INDEX('ETAPA 2'!$B$106:$AT$171,$I66+1,K$50)=0,"",INDEX('ETAPA 2'!$B$106:$AT$171,$I66+1,K$50))</f>
        <v>5.0173611111111946E-5</v>
      </c>
      <c r="L66" s="27" cm="1">
        <f t="array" ref="L66">IF(INDEX('ETAPA 2'!$B$106:$AT$171,$I66+1,L$50)=0,"",INDEX('ETAPA 2'!$B$106:$AT$171,$I66+1,L$50))</f>
        <v>6.4305555555550092E-5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2'!$B$106:$AT$171,$I67+1,J$50)=0,"",INDEX('ETAPA 2'!$B$106:$AT$171,$I67+1,J$50))</f>
        <v>3.5254629629622933E-5</v>
      </c>
      <c r="K67" s="27" cm="1">
        <f t="array" ref="K67">IF(INDEX('ETAPA 2'!$B$106:$AT$171,$I67+1,K$50)=0,"",INDEX('ETAPA 2'!$B$106:$AT$171,$I67+1,K$50))</f>
        <v>5.2199074074076035E-5</v>
      </c>
      <c r="L67" s="27" cm="1">
        <f t="array" ref="L67">IF(INDEX('ETAPA 2'!$B$106:$AT$171,$I67+1,L$50)=0,"",INDEX('ETAPA 2'!$B$106:$AT$171,$I67+1,L$50))</f>
        <v>6.5532407407403043E-5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2'!$B$106:$AT$171,$I68+1,J$50)=0,"",INDEX('ETAPA 2'!$B$106:$AT$171,$I68+1,J$50))</f>
        <v>3.6099537037030671E-5</v>
      </c>
      <c r="K68" s="27" cm="1">
        <f t="array" ref="K68">IF(INDEX('ETAPA 2'!$B$106:$AT$171,$I68+1,K$50)=0,"",INDEX('ETAPA 2'!$B$106:$AT$171,$I68+1,K$50))</f>
        <v>5.2939814814816424E-5</v>
      </c>
      <c r="L68" s="27" cm="1">
        <f t="array" ref="L68">IF(INDEX('ETAPA 2'!$B$106:$AT$171,$I68+1,L$50)=0,"",INDEX('ETAPA 2'!$B$106:$AT$171,$I68+1,L$50))</f>
        <v>6.2511574074070736E-5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2'!$B$106:$AT$171,$I69+1,J$50)=0,"",INDEX('ETAPA 2'!$B$106:$AT$171,$I69+1,J$50))</f>
        <v>3.7164351851845523E-5</v>
      </c>
      <c r="K69" s="27" cm="1">
        <f t="array" ref="K69">IF(INDEX('ETAPA 2'!$B$106:$AT$171,$I69+1,K$50)=0,"",INDEX('ETAPA 2'!$B$106:$AT$171,$I69+1,K$50))</f>
        <v>5.4375000000000603E-5</v>
      </c>
      <c r="L69" s="27" cm="1">
        <f t="array" ref="L69">IF(INDEX('ETAPA 2'!$B$106:$AT$171,$I69+1,L$50)=0,"",INDEX('ETAPA 2'!$B$106:$AT$171,$I69+1,L$50))</f>
        <v>7.0937499999996351E-5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2'!$B$106:$AT$171,$I70+1,J$50)=0,"",INDEX('ETAPA 2'!$B$106:$AT$171,$I70+1,J$50))</f>
        <v>3.6678240740732962E-5</v>
      </c>
      <c r="K70" s="27" cm="1">
        <f t="array" ref="K70">IF(INDEX('ETAPA 2'!$B$106:$AT$171,$I70+1,K$50)=0,"",INDEX('ETAPA 2'!$B$106:$AT$171,$I70+1,K$50))</f>
        <v>6.0428240740741102E-5</v>
      </c>
      <c r="L70" s="27" cm="1">
        <f t="array" ref="L70">IF(INDEX('ETAPA 2'!$B$106:$AT$171,$I70+1,L$50)=0,"",INDEX('ETAPA 2'!$B$106:$AT$171,$I70+1,L$50))</f>
        <v>6.9386574074068938E-5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2'!$B$106:$AT$171,$I71+1,J$50)=0,"",INDEX('ETAPA 2'!$B$106:$AT$171,$I71+1,J$50))</f>
        <v>4.2395833333326582E-5</v>
      </c>
      <c r="K71" s="27" cm="1">
        <f t="array" ref="K71">IF(INDEX('ETAPA 2'!$B$106:$AT$171,$I71+1,K$50)=0,"",INDEX('ETAPA 2'!$B$106:$AT$171,$I71+1,K$50))</f>
        <v>6.3796296296297905E-5</v>
      </c>
      <c r="L71" s="27" cm="1">
        <f t="array" ref="L71">IF(INDEX('ETAPA 2'!$B$106:$AT$171,$I71+1,L$50)=0,"",INDEX('ETAPA 2'!$B$106:$AT$171,$I71+1,L$50))</f>
        <v>7.3391203703698782E-5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2'!$B$106:$AT$171,$I72+1,J$50)=0,"",INDEX('ETAPA 2'!$B$106:$AT$171,$I72+1,J$50))</f>
        <v>4.58912037036973E-5</v>
      </c>
      <c r="K72" s="27" cm="1">
        <f t="array" ref="K72">IF(INDEX('ETAPA 2'!$B$106:$AT$171,$I72+1,K$50)=0,"",INDEX('ETAPA 2'!$B$106:$AT$171,$I72+1,K$50))</f>
        <v>6.8599537037038888E-5</v>
      </c>
      <c r="L72" s="27" cm="1">
        <f t="array" ref="L72">IF(INDEX('ETAPA 2'!$B$106:$AT$171,$I72+1,L$50)=0,"",INDEX('ETAPA 2'!$B$106:$AT$171,$I72+1,L$50))</f>
        <v>7.8541666666662527E-5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2'!$B$106:$AT$171,$I73+1,J$50)=0,"",INDEX('ETAPA 2'!$B$106:$AT$171,$I73+1,J$50))</f>
        <v>5.171296296295827E-5</v>
      </c>
      <c r="K73" s="27" cm="1">
        <f t="array" ref="K73">IF(INDEX('ETAPA 2'!$B$106:$AT$171,$I73+1,K$50)=0,"",INDEX('ETAPA 2'!$B$106:$AT$171,$I73+1,K$50))</f>
        <v>7.3587962962966269E-5</v>
      </c>
      <c r="L73" s="27" cm="1">
        <f t="array" ref="L73">IF(INDEX('ETAPA 2'!$B$106:$AT$171,$I73+1,L$50)=0,"",INDEX('ETAPA 2'!$B$106:$AT$171,$I73+1,L$50))</f>
        <v>9.0567129629626208E-5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2'!$B$106:$AT$171,$I74+1,J$50)=0,"",INDEX('ETAPA 2'!$B$106:$AT$171,$I74+1,J$50))</f>
        <v>6.4398148148143292E-5</v>
      </c>
      <c r="K74" s="27" cm="1">
        <f t="array" ref="K74">IF(INDEX('ETAPA 2'!$B$106:$AT$171,$I74+1,K$50)=0,"",INDEX('ETAPA 2'!$B$106:$AT$171,$I74+1,K$50))</f>
        <v>8.248842592593203E-5</v>
      </c>
      <c r="L74" s="27" cm="1">
        <f t="array" ref="L74">IF(INDEX('ETAPA 2'!$B$106:$AT$171,$I74+1,L$50)=0,"",INDEX('ETAPA 2'!$B$106:$AT$171,$I74+1,L$50))</f>
        <v>9.2476851851850533E-5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2'!$B$106:$AT$171,$I75+1,J$50)=0,"",INDEX('ETAPA 2'!$B$106:$AT$171,$I75+1,J$50))</f>
        <v>6.7511574074068798E-5</v>
      </c>
      <c r="K75" s="27" cm="1">
        <f t="array" ref="K75">IF(INDEX('ETAPA 2'!$B$106:$AT$171,$I75+1,K$50)=0,"",INDEX('ETAPA 2'!$B$106:$AT$171,$I75+1,K$50))</f>
        <v>8.3703703703707361E-5</v>
      </c>
      <c r="L75" s="27" cm="1">
        <f t="array" ref="L75">IF(INDEX('ETAPA 2'!$B$106:$AT$171,$I75+1,L$50)=0,"",INDEX('ETAPA 2'!$B$106:$AT$171,$I75+1,L$50))</f>
        <v>9.0856481481479956E-5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2'!$B$106:$AT$171,$I76+1,J$50)=0,"",INDEX('ETAPA 2'!$B$106:$AT$171,$I76+1,J$50))</f>
        <v>7.2881944444439656E-5</v>
      </c>
      <c r="K76" s="27" cm="1">
        <f t="array" ref="K76">IF(INDEX('ETAPA 2'!$B$106:$AT$171,$I76+1,K$50)=0,"",INDEX('ETAPA 2'!$B$106:$AT$171,$I76+1,K$50))</f>
        <v>8.5752314814818015E-5</v>
      </c>
      <c r="L76" s="27" cm="1">
        <f t="array" ref="L76">IF(INDEX('ETAPA 2'!$B$106:$AT$171,$I76+1,L$50)=0,"",INDEX('ETAPA 2'!$B$106:$AT$171,$I76+1,L$50))</f>
        <v>9.5810185185184887E-5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2'!$B$106:$AT$171,$I77+1,J$50)=0,"",INDEX('ETAPA 2'!$B$106:$AT$171,$I77+1,J$50))</f>
        <v>8.2384259259254272E-5</v>
      </c>
      <c r="K77" s="27" cm="1">
        <f t="array" ref="K77">IF(INDEX('ETAPA 2'!$B$106:$AT$171,$I77+1,K$50)=0,"",INDEX('ETAPA 2'!$B$106:$AT$171,$I77+1,K$50))</f>
        <v>8.7337962962966142E-5</v>
      </c>
      <c r="L77" s="27" cm="1">
        <f t="array" ref="L77">IF(INDEX('ETAPA 2'!$B$106:$AT$171,$I77+1,L$50)=0,"",INDEX('ETAPA 2'!$B$106:$AT$171,$I77+1,L$50))</f>
        <v>9.7951388888888741E-5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2'!$B$106:$AT$171,$I78+1,J$50)=0,"",INDEX('ETAPA 2'!$B$106:$AT$171,$I78+1,J$50))</f>
        <v>8.4143518518514648E-5</v>
      </c>
      <c r="K78" s="27" cm="1">
        <f t="array" ref="K78">IF(INDEX('ETAPA 2'!$B$106:$AT$171,$I78+1,K$50)=0,"",INDEX('ETAPA 2'!$B$106:$AT$171,$I78+1,K$50))</f>
        <v>1.0035879629630151E-4</v>
      </c>
      <c r="L78" s="27" cm="1">
        <f t="array" ref="L78">IF(INDEX('ETAPA 2'!$B$106:$AT$171,$I78+1,L$50)=0,"",INDEX('ETAPA 2'!$B$106:$AT$171,$I78+1,L$50))</f>
        <v>1.0214120370370325E-4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2'!$B$106:$AT$171,$I79+1,J$50)=0,"",INDEX('ETAPA 2'!$B$106:$AT$171,$I79+1,J$50))</f>
        <v>8.5879629629623255E-5</v>
      </c>
      <c r="K79" s="27" cm="1">
        <f t="array" ref="K79">IF(INDEX('ETAPA 2'!$B$106:$AT$171,$I79+1,K$50)=0,"",INDEX('ETAPA 2'!$B$106:$AT$171,$I79+1,K$50))</f>
        <v>9.8321759259261537E-5</v>
      </c>
      <c r="L79" s="27" cm="1">
        <f t="array" ref="L79">IF(INDEX('ETAPA 2'!$B$106:$AT$171,$I79+1,L$50)=0,"",INDEX('ETAPA 2'!$B$106:$AT$171,$I79+1,L$50))</f>
        <v>1.031365740740732E-4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2'!$B$106:$AT$171,$I80+1,J$50)=0,"",INDEX('ETAPA 2'!$B$106:$AT$171,$I80+1,J$50))</f>
        <v/>
      </c>
      <c r="K80" s="27" t="str" cm="1">
        <f t="array" ref="K80">IF(INDEX('ETAPA 2'!$B$106:$AT$171,$I80+1,K$50)=0,"",INDEX('ETAPA 2'!$B$106:$AT$171,$I80+1,K$50))</f>
        <v/>
      </c>
      <c r="L80" s="27" t="str" cm="1">
        <f t="array" ref="L80">IF(INDEX('ETAPA 2'!$B$106:$AT$171,$I80+1,L$50)=0,"",INDEX('ETAPA 2'!$B$106:$AT$171,$I80+1,L$50))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t="str" cm="1">
        <f t="array" ref="K81">IF(INDEX('ETAPA 2'!$B$106:$AT$171,$I81+1,K$50)=0,"",INDEX('ETAPA 2'!$B$106:$AT$171,$I81+1,K$50))</f>
        <v/>
      </c>
      <c r="L81" s="27" t="str" cm="1">
        <f t="array" ref="L81">IF(INDEX('ETAPA 2'!$B$106:$AT$171,$I81+1,L$50)=0,"",INDEX('ETAPA 2'!$B$106:$AT$171,$I81+1,L$50))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t="str" cm="1">
        <f t="array" ref="K82">IF(INDEX('ETAPA 2'!$B$106:$AT$171,$I82+1,K$50)=0,"",INDEX('ETAPA 2'!$B$106:$AT$171,$I82+1,K$50))</f>
        <v/>
      </c>
      <c r="L82" s="27" t="str" cm="1">
        <f t="array" ref="L82">IF(INDEX('ETAPA 2'!$B$106:$AT$171,$I82+1,L$50)=0,"",INDEX('ETAPA 2'!$B$106:$AT$171,$I82+1,L$50))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t="str" cm="1">
        <f t="array" ref="K83">IF(INDEX('ETAPA 2'!$B$106:$AT$171,$I83+1,K$50)=0,"",INDEX('ETAPA 2'!$B$106:$AT$171,$I83+1,K$50))</f>
        <v/>
      </c>
      <c r="L83" s="27" t="str" cm="1">
        <f t="array" ref="L83">IF(INDEX('ETAPA 2'!$B$106:$AT$171,$I83+1,L$50)=0,"",INDEX('ETAPA 2'!$B$106:$AT$171,$I83+1,L$50))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t="str" cm="1">
        <f t="array" ref="K84">IF(INDEX('ETAPA 2'!$B$106:$AT$171,$I84+1,K$50)=0,"",INDEX('ETAPA 2'!$B$106:$AT$171,$I84+1,K$50))</f>
        <v/>
      </c>
      <c r="L84" s="27" t="str" cm="1">
        <f t="array" ref="L84">IF(INDEX('ETAPA 2'!$B$106:$AT$171,$I84+1,L$50)=0,"",INDEX('ETAPA 2'!$B$106:$AT$171,$I84+1,L$50))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t="str" cm="1">
        <f t="array" ref="K85">IF(INDEX('ETAPA 2'!$B$106:$AT$171,$I85+1,K$50)=0,"",INDEX('ETAPA 2'!$B$106:$AT$171,$I85+1,K$50))</f>
        <v/>
      </c>
      <c r="L85" s="27" t="str" cm="1">
        <f t="array" ref="L85">IF(INDEX('ETAPA 2'!$B$106:$AT$171,$I85+1,L$50)=0,"",INDEX('ETAPA 2'!$B$106:$AT$171,$I85+1,L$50))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t="str" cm="1">
        <f t="array" ref="K86">IF(INDEX('ETAPA 2'!$B$106:$AT$171,$I86+1,K$50)=0,"",INDEX('ETAPA 2'!$B$106:$AT$171,$I86+1,K$50))</f>
        <v/>
      </c>
      <c r="L86" s="27" t="str" cm="1">
        <f t="array" ref="L86">IF(INDEX('ETAPA 2'!$B$106:$AT$171,$I86+1,L$50)=0,"",INDEX('ETAPA 2'!$B$106:$AT$171,$I86+1,L$50))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t="str" cm="1">
        <f t="array" ref="K87">IF(INDEX('ETAPA 2'!$B$106:$AT$171,$I87+1,K$50)=0,"",INDEX('ETAPA 2'!$B$106:$AT$171,$I87+1,K$50))</f>
        <v/>
      </c>
      <c r="L87" s="27" t="str" cm="1">
        <f t="array" ref="L87">IF(INDEX('ETAPA 2'!$B$106:$AT$171,$I87+1,L$50)=0,"",INDEX('ETAPA 2'!$B$106:$AT$171,$I87+1,L$50))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t="str" cm="1">
        <f t="array" ref="K88">IF(INDEX('ETAPA 2'!$B$106:$AT$171,$I88+1,K$50)=0,"",INDEX('ETAPA 2'!$B$106:$AT$171,$I88+1,K$50))</f>
        <v/>
      </c>
      <c r="L88" s="27" t="str" cm="1">
        <f t="array" ref="L88">IF(INDEX('ETAPA 2'!$B$106:$AT$171,$I88+1,L$50)=0,"",INDEX('ETAPA 2'!$B$106:$AT$171,$I88+1,L$50))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t="str" cm="1">
        <f t="array" ref="K89">IF(INDEX('ETAPA 2'!$B$106:$AT$171,$I89+1,K$50)=0,"",INDEX('ETAPA 2'!$B$106:$AT$171,$I89+1,K$50))</f>
        <v/>
      </c>
      <c r="L89" s="27" t="str" cm="1">
        <f t="array" ref="L89">IF(INDEX('ETAPA 2'!$B$106:$AT$171,$I89+1,L$50)=0,"",INDEX('ETAPA 2'!$B$106:$AT$171,$I89+1,L$50))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t="str" cm="1">
        <f t="array" ref="K90">IF(INDEX('ETAPA 2'!$B$106:$AT$171,$I90+1,K$50)=0,"",INDEX('ETAPA 2'!$B$106:$AT$171,$I90+1,K$50))</f>
        <v/>
      </c>
      <c r="L90" s="27" t="str" cm="1">
        <f t="array" ref="L90">IF(INDEX('ETAPA 2'!$B$106:$AT$171,$I90+1,L$50)=0,"",INDEX('ETAPA 2'!$B$106:$AT$171,$I90+1,L$50))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t="str" cm="1">
        <f t="array" ref="K91">IF(INDEX('ETAPA 2'!$B$106:$AT$171,$I91+1,K$50)=0,"",INDEX('ETAPA 2'!$B$106:$AT$171,$I91+1,K$50))</f>
        <v/>
      </c>
      <c r="L91" s="27" t="str" cm="1">
        <f t="array" ref="L91">IF(INDEX('ETAPA 2'!$B$106:$AT$171,$I91+1,L$50)=0,"",INDEX('ETAPA 2'!$B$106:$AT$171,$I91+1,L$50))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t="str" cm="1">
        <f t="array" ref="K92">IF(INDEX('ETAPA 2'!$B$106:$AT$171,$I92+1,K$50)=0,"",INDEX('ETAPA 2'!$B$106:$AT$171,$I92+1,K$50))</f>
        <v/>
      </c>
      <c r="L92" s="27" t="str" cm="1">
        <f t="array" ref="L92">IF(INDEX('ETAPA 2'!$B$106:$AT$171,$I92+1,L$50)=0,"",INDEX('ETAPA 2'!$B$106:$AT$171,$I92+1,L$50))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2'!$B$106:$AT$171,$I93+1,J$50)=0,"",INDEX('ETAPA 2'!$B$106:$AT$171,$I93+1,J$50))</f>
        <v/>
      </c>
      <c r="K93" s="27" t="str" cm="1">
        <f t="array" ref="K93">IF(INDEX('ETAPA 2'!$B$106:$AT$171,$I93+1,K$50)=0,"",INDEX('ETAPA 2'!$B$106:$AT$171,$I93+1,K$50))</f>
        <v/>
      </c>
      <c r="L93" s="27" t="str" cm="1">
        <f t="array" ref="L93">IF(INDEX('ETAPA 2'!$B$106:$AT$171,$I93+1,L$50)=0,"",INDEX('ETAPA 2'!$B$106:$AT$171,$I93+1,L$50))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str" cm="1">
        <f t="array" ref="K94">IF(INDEX('ETAPA 2'!$B$106:$AT$171,$I94+1,K$50)=0,"",INDEX('ETAPA 2'!$B$106:$AT$171,$I94+1,K$50))</f>
        <v/>
      </c>
      <c r="L94" s="27" t="str" cm="1">
        <f t="array" ref="L94">IF(INDEX('ETAPA 2'!$B$106:$AT$171,$I94+1,L$50)=0,"",INDEX('ETAPA 2'!$B$106:$AT$171,$I94+1,L$50))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str" cm="1">
        <f t="array" ref="K95">IF(INDEX('ETAPA 2'!$B$106:$AT$171,$I95+1,K$50)=0,"",INDEX('ETAPA 2'!$B$106:$AT$171,$I95+1,K$50))</f>
        <v/>
      </c>
      <c r="L95" s="27" t="str" cm="1">
        <f t="array" ref="L95">IF(INDEX('ETAPA 2'!$B$106:$AT$171,$I95+1,L$50)=0,"",INDEX('ETAPA 2'!$B$106:$AT$171,$I95+1,L$50))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str" cm="1">
        <f t="array" ref="K96">IF(INDEX('ETAPA 2'!$B$106:$AT$171,$I96+1,K$50)=0,"",INDEX('ETAPA 2'!$B$106:$AT$171,$I96+1,K$50))</f>
        <v/>
      </c>
      <c r="L96" s="27" t="str" cm="1">
        <f t="array" ref="L96">IF(INDEX('ETAPA 2'!$B$106:$AT$171,$I96+1,L$50)=0,"",INDEX('ETAPA 2'!$B$106:$AT$171,$I96+1,L$50))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str" cm="1">
        <f t="array" ref="K97">IF(INDEX('ETAPA 2'!$B$106:$AT$171,$I97+1,K$50)=0,"",INDEX('ETAPA 2'!$B$106:$AT$171,$I97+1,K$50))</f>
        <v/>
      </c>
      <c r="L97" s="27" t="str" cm="1">
        <f t="array" ref="L97">IF(INDEX('ETAPA 2'!$B$106:$AT$171,$I97+1,L$50)=0,"",INDEX('ETAPA 2'!$B$106:$AT$171,$I97+1,L$50))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45" x14ac:dyDescent="0.2">
      <c r="A106" s="4" t="s">
        <v>8</v>
      </c>
      <c r="B106" s="3" t="s">
        <v>20</v>
      </c>
      <c r="C106" s="3" t="s">
        <v>23</v>
      </c>
      <c r="D106" s="3" t="s">
        <v>21</v>
      </c>
      <c r="E106" s="3" t="s">
        <v>22</v>
      </c>
      <c r="F106" s="3" t="s">
        <v>11</v>
      </c>
      <c r="G106" s="3" t="s">
        <v>24</v>
      </c>
      <c r="H106" s="3" t="s">
        <v>25</v>
      </c>
      <c r="I106" s="3" t="s">
        <v>16</v>
      </c>
      <c r="J106" s="3" t="s">
        <v>18</v>
      </c>
      <c r="K106" s="3" t="s">
        <v>26</v>
      </c>
      <c r="L106" s="3" t="s">
        <v>19</v>
      </c>
      <c r="M106" s="3" t="s">
        <v>12</v>
      </c>
      <c r="N106" s="3" t="s">
        <v>15</v>
      </c>
      <c r="O106" s="3" t="s">
        <v>27</v>
      </c>
      <c r="P106" s="3" t="s">
        <v>9</v>
      </c>
      <c r="Q106" s="3" t="s">
        <v>28</v>
      </c>
      <c r="R106" s="3" t="s">
        <v>29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1.896990740741177E-5</v>
      </c>
      <c r="C107" s="1">
        <v>2.1701388888884692E-5</v>
      </c>
      <c r="D107" s="1">
        <v>3.4131944444448716E-5</v>
      </c>
      <c r="E107" s="1">
        <v>7.9976851851831527E-6</v>
      </c>
      <c r="F107" s="1">
        <v>3.8576388888888449E-5</v>
      </c>
      <c r="G107" s="1">
        <v>4.0914351851852743E-5</v>
      </c>
      <c r="H107" s="1">
        <v>1.2847222222219651E-6</v>
      </c>
      <c r="I107" s="1">
        <v>1.7599537037037269E-4</v>
      </c>
      <c r="J107" s="1">
        <v>2.9641203703707178E-5</v>
      </c>
      <c r="K107" s="1">
        <v>2.6273148148086081E-6</v>
      </c>
      <c r="L107" s="1">
        <v>4.4131944444446465E-5</v>
      </c>
      <c r="M107" s="1">
        <v>1.167939814814866E-4</v>
      </c>
      <c r="N107" s="1">
        <v>1.1817129629626924E-5</v>
      </c>
      <c r="O107" s="1">
        <v>1.3483796296297462E-5</v>
      </c>
      <c r="P107" s="1">
        <v>2.8090277777784102E-5</v>
      </c>
      <c r="Q107" s="1">
        <v>5.5266203703707218E-5</v>
      </c>
      <c r="R107" s="1">
        <v>0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1.0405092592597441E-5</v>
      </c>
      <c r="C108" s="1">
        <v>1.5474537037033029E-5</v>
      </c>
      <c r="D108" s="1">
        <v>3.2615740740745379E-5</v>
      </c>
      <c r="E108" s="1">
        <v>2.4050925925924328E-5</v>
      </c>
      <c r="F108" s="1">
        <v>3.5462962962962835E-5</v>
      </c>
      <c r="G108" s="1">
        <v>3.7881944444445852E-5</v>
      </c>
      <c r="H108" s="1">
        <v>0</v>
      </c>
      <c r="I108" s="1">
        <v>1.7319444444444717E-4</v>
      </c>
      <c r="J108" s="1">
        <v>3.0682870370374055E-5</v>
      </c>
      <c r="K108" s="1">
        <v>1.3584490740740159E-4</v>
      </c>
      <c r="L108" s="1">
        <v>4.4074074074076366E-5</v>
      </c>
      <c r="M108" s="1">
        <v>1.2131944444444972E-4</v>
      </c>
      <c r="N108" s="1">
        <v>7.6273148148123075E-6</v>
      </c>
      <c r="O108" s="1">
        <v>1.8263888888890578E-5</v>
      </c>
      <c r="P108" s="1">
        <v>4.2870370370377137E-5</v>
      </c>
      <c r="Q108" s="1">
        <v>8.0532407407411105E-5</v>
      </c>
      <c r="R108" s="1">
        <v>5.0578703703707626E-6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8.229166666671138E-6</v>
      </c>
      <c r="C109" s="1">
        <v>1.2893518518514516E-5</v>
      </c>
      <c r="D109" s="1">
        <v>3.2962962962967274E-5</v>
      </c>
      <c r="E109" s="1">
        <v>2.4282407407405591E-5</v>
      </c>
      <c r="F109" s="1">
        <v>3.6643518518518318E-5</v>
      </c>
      <c r="G109" s="1">
        <v>3.9745370370371843E-5</v>
      </c>
      <c r="H109" s="1">
        <v>0</v>
      </c>
      <c r="I109" s="1">
        <v>1.7287037037037314E-4</v>
      </c>
      <c r="J109" s="1">
        <v>3.1724537037040607E-5</v>
      </c>
      <c r="K109" s="1">
        <v>1.3847222222221648E-4</v>
      </c>
      <c r="L109" s="1">
        <v>4.5868055555557674E-5</v>
      </c>
      <c r="M109" s="1">
        <v>1.2484953703704223E-4</v>
      </c>
      <c r="N109" s="1">
        <v>1.453703703703426E-5</v>
      </c>
      <c r="O109" s="1">
        <v>2.1793981481482878E-5</v>
      </c>
      <c r="P109" s="1">
        <v>4.2685185185192039E-5</v>
      </c>
      <c r="Q109" s="1">
        <v>1.0094907407407752E-4</v>
      </c>
      <c r="R109" s="1">
        <v>1.1967592592592932E-5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1.2152777777822699E-6</v>
      </c>
      <c r="C110" s="1">
        <v>1.1886574074070413E-5</v>
      </c>
      <c r="D110" s="1">
        <v>3.3240740740745137E-5</v>
      </c>
      <c r="E110" s="1">
        <v>4.0439814814813031E-5</v>
      </c>
      <c r="F110" s="1">
        <v>4.5590277777777643E-5</v>
      </c>
      <c r="G110" s="1">
        <v>5.2256944444445917E-5</v>
      </c>
      <c r="H110" s="1">
        <v>0</v>
      </c>
      <c r="I110" s="1">
        <v>1.7212962962963275E-4</v>
      </c>
      <c r="J110" s="1">
        <v>3.8900462962966707E-5</v>
      </c>
      <c r="K110" s="1">
        <v>1.4451388888888327E-4</v>
      </c>
      <c r="L110" s="1">
        <v>5.493055555555763E-5</v>
      </c>
      <c r="M110" s="1">
        <v>1.4309027777778321E-4</v>
      </c>
      <c r="N110" s="1">
        <v>1.5567129629627096E-5</v>
      </c>
      <c r="O110" s="1">
        <v>2.3761574074074223E-4</v>
      </c>
      <c r="P110" s="1">
        <v>5.0983796296303306E-5</v>
      </c>
      <c r="Q110" s="1">
        <v>1.3226851851852201E-4</v>
      </c>
      <c r="R110" s="1">
        <v>2.3414351851852155E-5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1.168981481486104E-6</v>
      </c>
      <c r="C111" s="1">
        <v>7.6388888888851564E-6</v>
      </c>
      <c r="D111" s="1">
        <v>3.3159722222226955E-5</v>
      </c>
      <c r="E111" s="1">
        <v>4.2280092592591155E-5</v>
      </c>
      <c r="F111" s="1">
        <v>4.3738425925926236E-5</v>
      </c>
      <c r="G111" s="1">
        <v>5.4664351851853483E-5</v>
      </c>
      <c r="H111" s="1">
        <v>0</v>
      </c>
      <c r="I111" s="1">
        <v>1.6819444444444737E-4</v>
      </c>
      <c r="J111" s="1">
        <v>5.2094907407411288E-5</v>
      </c>
      <c r="K111" s="1">
        <v>1.5196759259258723E-4</v>
      </c>
      <c r="L111" s="1">
        <v>6.2743055555558071E-5</v>
      </c>
      <c r="M111" s="1">
        <v>1.5913194444445045E-4</v>
      </c>
      <c r="N111" s="1">
        <v>8.726851851849609E-6</v>
      </c>
      <c r="O111" s="1">
        <v>2.4548611111111299E-4</v>
      </c>
      <c r="P111" s="1">
        <v>5.9108796296303626E-5</v>
      </c>
      <c r="Q111" s="1">
        <v>1.5538194444444844E-4</v>
      </c>
      <c r="R111" s="1">
        <v>2.7395833333334133E-5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5.1967592592508036E-6</v>
      </c>
      <c r="D112" s="1">
        <v>3.3159722222222618E-5</v>
      </c>
      <c r="E112" s="1">
        <v>4.3101851851846257E-5</v>
      </c>
      <c r="F112" s="1">
        <v>4.550925925925469E-5</v>
      </c>
      <c r="G112" s="1">
        <v>5.5567129629626767E-5</v>
      </c>
      <c r="H112" s="1">
        <v>2.0486111111071847E-6</v>
      </c>
      <c r="I112" s="1">
        <v>1.7032407407407274E-4</v>
      </c>
      <c r="J112" s="1">
        <v>5.9675925925924828E-5</v>
      </c>
      <c r="K112" s="1">
        <v>1.582638888888788E-4</v>
      </c>
      <c r="L112" s="1">
        <v>7.2858796296294825E-5</v>
      </c>
      <c r="M112" s="1">
        <v>1.6853009259259425E-4</v>
      </c>
      <c r="N112" s="1">
        <v>7.7893518518447682E-6</v>
      </c>
      <c r="O112" s="1">
        <v>2.5324074074073791E-4</v>
      </c>
      <c r="P112" s="1">
        <v>6.7951388888891698E-5</v>
      </c>
      <c r="Q112" s="1">
        <v>1.9621527777777779E-4</v>
      </c>
      <c r="R112" s="1">
        <v>3.5937499999996042E-5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5.5092592592511161E-6</v>
      </c>
      <c r="D113" s="1">
        <v>3.2175925925926815E-5</v>
      </c>
      <c r="E113" s="1">
        <v>4.1631944444438761E-5</v>
      </c>
      <c r="F113" s="1">
        <v>4.7013888888884636E-5</v>
      </c>
      <c r="G113" s="1">
        <v>5.2118055555552649E-5</v>
      </c>
      <c r="H113" s="1">
        <v>3.3333333333300172E-6</v>
      </c>
      <c r="I113" s="1">
        <v>1.7072916666666538E-4</v>
      </c>
      <c r="J113" s="1">
        <v>6.2662037037036419E-5</v>
      </c>
      <c r="K113" s="1">
        <v>1.6465277777776791E-4</v>
      </c>
      <c r="L113" s="1">
        <v>8.4456018518517563E-5</v>
      </c>
      <c r="M113" s="1">
        <v>1.7581018518518683E-4</v>
      </c>
      <c r="N113" s="1">
        <v>5.1620370370300886E-6</v>
      </c>
      <c r="O113" s="1">
        <v>2.5893518518518236E-4</v>
      </c>
      <c r="P113" s="1">
        <v>7.1319444444447634E-5</v>
      </c>
      <c r="Q113" s="1">
        <v>2.230324074074079E-4</v>
      </c>
      <c r="R113" s="1">
        <v>4.5208333333330263E-5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9.8726851851770048E-6</v>
      </c>
      <c r="D114" s="1">
        <v>2.9884259259259881E-5</v>
      </c>
      <c r="E114" s="1">
        <v>4.3993055555549727E-5</v>
      </c>
      <c r="F114" s="1">
        <v>4.7164351851847718E-5</v>
      </c>
      <c r="G114" s="1">
        <v>4.9930555555552196E-5</v>
      </c>
      <c r="H114" s="1">
        <v>2.9166666666632229E-6</v>
      </c>
      <c r="I114" s="1">
        <v>1.7174768518518364E-4</v>
      </c>
      <c r="J114" s="1">
        <v>6.5925925925925007E-5</v>
      </c>
      <c r="K114" s="1">
        <v>1.7993055555554516E-4</v>
      </c>
      <c r="L114" s="1">
        <v>1.0334490740740616E-4</v>
      </c>
      <c r="M114" s="1">
        <v>1.8290509259259388E-4</v>
      </c>
      <c r="N114" s="1">
        <v>1.8656249999999316E-4</v>
      </c>
      <c r="O114" s="1">
        <v>2.6031249999999666E-4</v>
      </c>
      <c r="P114" s="1">
        <v>6.9351851851855162E-5</v>
      </c>
      <c r="Q114" s="1">
        <v>2.4142361111111153E-4</v>
      </c>
      <c r="R114" s="1">
        <v>4.8680555555552681E-5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1.112268518517652E-5</v>
      </c>
      <c r="D115" s="1">
        <v>2.969907407407435E-5</v>
      </c>
      <c r="E115" s="1">
        <v>4.3217592592586021E-5</v>
      </c>
      <c r="F115" s="1">
        <v>4.4988425925921414E-5</v>
      </c>
      <c r="G115" s="1">
        <v>5.4745370370366461E-5</v>
      </c>
      <c r="H115" s="1">
        <v>2.8703703703666233E-6</v>
      </c>
      <c r="I115" s="1">
        <v>1.7896990740740547E-4</v>
      </c>
      <c r="J115" s="1">
        <v>1.2265046296296156E-4</v>
      </c>
      <c r="K115" s="1">
        <v>1.872222222222119E-4</v>
      </c>
      <c r="L115" s="1">
        <v>1.2381944444444289E-4</v>
      </c>
      <c r="M115" s="1">
        <v>1.9078703703703792E-4</v>
      </c>
      <c r="N115" s="1">
        <v>1.9313657407406693E-4</v>
      </c>
      <c r="O115" s="1">
        <v>2.7479166666666277E-4</v>
      </c>
      <c r="P115" s="1">
        <v>1.8561342592592935E-4</v>
      </c>
      <c r="Q115" s="1">
        <v>2.7304398148148175E-4</v>
      </c>
      <c r="R115" s="1">
        <v>5.0474537037033772E-5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1.302083333332496E-5</v>
      </c>
      <c r="D116" s="1">
        <v>3.444444444444545E-5</v>
      </c>
      <c r="E116" s="1">
        <v>5.6284722222216255E-5</v>
      </c>
      <c r="F116" s="1">
        <v>5.366898148147746E-5</v>
      </c>
      <c r="G116" s="1">
        <v>5.8587962962959941E-5</v>
      </c>
      <c r="H116" s="1">
        <v>7.5578703703669745E-6</v>
      </c>
      <c r="I116" s="1">
        <v>1.8542824074073948E-4</v>
      </c>
      <c r="J116" s="1">
        <v>1.3510416666666532E-4</v>
      </c>
      <c r="K116" s="1">
        <v>2.1219907407406431E-4</v>
      </c>
      <c r="L116" s="1">
        <v>1.3841435185185137E-4</v>
      </c>
      <c r="M116" s="1">
        <v>2.209490740740748E-4</v>
      </c>
      <c r="N116" s="1">
        <v>3.4719907407406748E-4</v>
      </c>
      <c r="O116" s="1">
        <v>2.9342592592592268E-4</v>
      </c>
      <c r="P116" s="1">
        <v>7.4584490740741208E-4</v>
      </c>
      <c r="Q116" s="1">
        <v>4.0526620370370456E-4</v>
      </c>
      <c r="R116" s="1">
        <v>6.2083333333330659E-5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2.2222222222215149E-5</v>
      </c>
      <c r="D117" s="1">
        <v>4.3877314814816035E-5</v>
      </c>
      <c r="E117" s="1">
        <v>6.1249999999995336E-5</v>
      </c>
      <c r="F117" s="1">
        <v>5.6168981481478225E-5</v>
      </c>
      <c r="G117" s="1">
        <v>6.2754629629627884E-5</v>
      </c>
      <c r="H117" s="1">
        <v>5.3935185185156886E-6</v>
      </c>
      <c r="I117" s="1">
        <v>1.8924768518518466E-4</v>
      </c>
      <c r="J117" s="1">
        <v>1.4365740740740658E-4</v>
      </c>
      <c r="K117" s="1">
        <v>2.1972222222221317E-4</v>
      </c>
      <c r="L117" s="1">
        <v>1.4520833333333399E-4</v>
      </c>
      <c r="M117" s="1">
        <v>2.2951388888889021E-4</v>
      </c>
      <c r="N117" s="1">
        <v>3.5098379629629022E-4</v>
      </c>
      <c r="O117" s="1">
        <v>3.0770833333332998E-4</v>
      </c>
      <c r="P117" s="1">
        <v>7.6686342592593125E-4</v>
      </c>
      <c r="Q117" s="1">
        <v>4.4366898148148239E-4</v>
      </c>
      <c r="R117" s="1">
        <v>6.4872685185183437E-5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2.5636574074066817E-5</v>
      </c>
      <c r="D118" s="1">
        <v>4.8067129629630542E-5</v>
      </c>
      <c r="E118" s="1">
        <v>6.6550925925921295E-5</v>
      </c>
      <c r="F118" s="1">
        <v>6.4374999999996727E-5</v>
      </c>
      <c r="G118" s="1">
        <v>7.4340277777775604E-5</v>
      </c>
      <c r="H118" s="1">
        <v>8.4837962962928948E-6</v>
      </c>
      <c r="I118" s="1">
        <v>1.942361111111103E-4</v>
      </c>
      <c r="J118" s="1">
        <v>1.5709490740740614E-4</v>
      </c>
      <c r="K118" s="1">
        <v>2.3265046296295361E-4</v>
      </c>
      <c r="L118" s="1">
        <v>1.5960648148148106E-4</v>
      </c>
      <c r="M118" s="1">
        <v>2.4428240740740834E-4</v>
      </c>
      <c r="N118" s="1">
        <v>3.5921296296295702E-4</v>
      </c>
      <c r="O118" s="1">
        <v>3.2079861111110677E-4</v>
      </c>
      <c r="P118" s="1">
        <v>7.7642361111111662E-4</v>
      </c>
      <c r="Q118" s="1">
        <v>4.6761574074074067E-4</v>
      </c>
      <c r="R118" s="1">
        <v>7.8912037037035324E-5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3.109953703702914E-5</v>
      </c>
      <c r="D119" s="1">
        <v>5.3854166666667327E-5</v>
      </c>
      <c r="E119" s="1">
        <v>7.1342592592586393E-5</v>
      </c>
      <c r="F119" s="1">
        <v>6.8657407407402699E-5</v>
      </c>
      <c r="G119" s="1">
        <v>8.009259259258994E-5</v>
      </c>
      <c r="H119" s="1">
        <v>1.7754629629624513E-5</v>
      </c>
      <c r="I119" s="1">
        <v>1.9936342592592401E-4</v>
      </c>
      <c r="J119" s="1">
        <v>1.7171296296296032E-4</v>
      </c>
      <c r="K119" s="1">
        <v>2.4606481481480487E-4</v>
      </c>
      <c r="L119" s="1">
        <v>1.7527777777777594E-4</v>
      </c>
      <c r="M119" s="1">
        <v>2.566666666666672E-4</v>
      </c>
      <c r="N119" s="1">
        <v>3.6546296296295633E-4</v>
      </c>
      <c r="O119" s="1">
        <v>3.3833333333332764E-4</v>
      </c>
      <c r="P119" s="1">
        <v>8.0457175925926355E-4</v>
      </c>
      <c r="Q119" s="1">
        <v>4.9393518518518406E-4</v>
      </c>
      <c r="R119" s="1">
        <v>8.4907407407405072E-5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3.3518518518510856E-5</v>
      </c>
      <c r="D120" s="1">
        <v>5.0173611111111946E-5</v>
      </c>
      <c r="E120" s="1">
        <v>6.4305555555550092E-5</v>
      </c>
      <c r="F120" s="1">
        <v>6.3171296296292076E-5</v>
      </c>
      <c r="G120" s="1">
        <v>7.481481481481228E-5</v>
      </c>
      <c r="H120" s="1">
        <v>3.4780092592587991E-5</v>
      </c>
      <c r="I120" s="1">
        <v>1.9745370370370316E-4</v>
      </c>
      <c r="J120" s="1">
        <v>1.7851851851851536E-4</v>
      </c>
      <c r="K120" s="1">
        <v>2.5100694444443565E-4</v>
      </c>
      <c r="L120" s="1">
        <v>1.837152777777757E-4</v>
      </c>
      <c r="M120" s="1">
        <v>2.6035879629629673E-4</v>
      </c>
      <c r="N120" s="1">
        <v>3.628935185185124E-4</v>
      </c>
      <c r="O120" s="1">
        <v>3.40590277777773E-4</v>
      </c>
      <c r="P120" s="1">
        <v>8.0195601851852302E-4</v>
      </c>
      <c r="Q120" s="1">
        <v>6.6596064814814816E-4</v>
      </c>
      <c r="R120" s="1">
        <v>8.2060185185183279E-5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3.5254629629622933E-5</v>
      </c>
      <c r="D121" s="1">
        <v>5.2199074074076035E-5</v>
      </c>
      <c r="E121" s="1">
        <v>6.5532407407403043E-5</v>
      </c>
      <c r="F121" s="1">
        <v>6.3078703703700612E-5</v>
      </c>
      <c r="G121" s="1">
        <v>7.680555555555392E-5</v>
      </c>
      <c r="H121" s="1">
        <v>3.7106481481478243E-5</v>
      </c>
      <c r="I121" s="1">
        <v>2.0793981481481531E-4</v>
      </c>
      <c r="J121" s="1">
        <v>1.908449074074052E-4</v>
      </c>
      <c r="K121" s="1">
        <v>2.5960648148147351E-4</v>
      </c>
      <c r="L121" s="1">
        <v>1.9512731481481291E-4</v>
      </c>
      <c r="M121" s="1">
        <v>2.7192129629629788E-4</v>
      </c>
      <c r="N121" s="1">
        <v>3.630324074074022E-4</v>
      </c>
      <c r="O121" s="1">
        <v>3.5109953703703345E-4</v>
      </c>
      <c r="P121" s="1">
        <v>8.1409722222222647E-4</v>
      </c>
      <c r="Q121" s="1">
        <v>7.0980324074074175E-4</v>
      </c>
      <c r="R121" s="1">
        <v>8.9236111111109379E-5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3.6099537037030671E-5</v>
      </c>
      <c r="D122" s="1">
        <v>5.2939814814816424E-5</v>
      </c>
      <c r="E122" s="1">
        <v>6.2511574074070736E-5</v>
      </c>
      <c r="F122" s="1">
        <v>5.9479166666664279E-5</v>
      </c>
      <c r="G122" s="1">
        <v>8.0150462962962424E-5</v>
      </c>
      <c r="H122" s="1">
        <v>3.804398148147918E-5</v>
      </c>
      <c r="I122" s="1">
        <v>2.1031250000000043E-4</v>
      </c>
      <c r="J122" s="1">
        <v>1.9973379629629508E-4</v>
      </c>
      <c r="K122" s="1">
        <v>2.7162037037036305E-4</v>
      </c>
      <c r="L122" s="1">
        <v>2.0333333333333141E-4</v>
      </c>
      <c r="M122" s="1">
        <v>2.8439814814814994E-4</v>
      </c>
      <c r="N122" s="1">
        <v>3.6368055555555112E-4</v>
      </c>
      <c r="O122" s="1">
        <v>3.6210648148147888E-4</v>
      </c>
      <c r="P122" s="1">
        <v>8.3596064814815338E-4</v>
      </c>
      <c r="Q122" s="1">
        <v>7.3363425925926026E-4</v>
      </c>
      <c r="R122" s="1">
        <v>9.3773148148146648E-5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3.7164351851845523E-5</v>
      </c>
      <c r="D123" s="1">
        <v>5.4375000000000603E-5</v>
      </c>
      <c r="E123" s="1">
        <v>7.0937499999996351E-5</v>
      </c>
      <c r="F123" s="1">
        <v>5.9525462962960879E-5</v>
      </c>
      <c r="G123" s="1">
        <v>8.2893518518516868E-5</v>
      </c>
      <c r="H123" s="1">
        <v>3.9236111111107946E-5</v>
      </c>
      <c r="I123" s="1">
        <v>2.1457175925925984E-4</v>
      </c>
      <c r="J123" s="1">
        <v>2.0815972222222069E-4</v>
      </c>
      <c r="K123" s="1">
        <v>2.8612268518517746E-4</v>
      </c>
      <c r="L123" s="1">
        <v>2.314930555555525E-4</v>
      </c>
      <c r="M123" s="1">
        <v>3.017592592592603E-4</v>
      </c>
      <c r="N123" s="1">
        <v>3.7928240740740284E-4</v>
      </c>
      <c r="O123" s="1">
        <v>3.8376157407407109E-4</v>
      </c>
      <c r="P123" s="1">
        <v>8.4412037037037528E-4</v>
      </c>
      <c r="Q123" s="1">
        <v>7.8005787037037019E-4</v>
      </c>
      <c r="R123" s="1">
        <v>1.0246527777777598E-4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3.6678240740732962E-5</v>
      </c>
      <c r="D124" s="1">
        <v>6.0428240740741102E-5</v>
      </c>
      <c r="E124" s="1">
        <v>6.9386574074068938E-5</v>
      </c>
      <c r="F124" s="1">
        <v>6.3576388888885588E-5</v>
      </c>
      <c r="G124" s="1">
        <v>8.5208333333331235E-5</v>
      </c>
      <c r="H124" s="1">
        <v>3.944444444444091E-5</v>
      </c>
      <c r="I124" s="1">
        <v>2.1649305555555484E-4</v>
      </c>
      <c r="J124" s="1">
        <v>2.1917824074073854E-4</v>
      </c>
      <c r="K124" s="1">
        <v>2.9396990740739905E-4</v>
      </c>
      <c r="L124" s="1">
        <v>2.4344907407406954E-4</v>
      </c>
      <c r="M124" s="1">
        <v>3.1377314814814809E-4</v>
      </c>
      <c r="N124" s="1">
        <v>3.7810185185184648E-4</v>
      </c>
      <c r="O124" s="1">
        <v>3.9231481481481062E-4</v>
      </c>
      <c r="P124" s="1">
        <v>8.5562500000000395E-4</v>
      </c>
      <c r="Q124" s="1">
        <v>8.4391203703703538E-4</v>
      </c>
      <c r="R124" s="1">
        <v>1.0704861111110811E-4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4.2395833333326582E-5</v>
      </c>
      <c r="D125" s="1">
        <v>6.3796296296297905E-5</v>
      </c>
      <c r="E125" s="1">
        <v>7.3391203703698782E-5</v>
      </c>
      <c r="F125" s="1">
        <v>6.6863425925923342E-5</v>
      </c>
      <c r="G125" s="1">
        <v>8.8136574074072077E-5</v>
      </c>
      <c r="H125" s="1">
        <v>4.5462962962960693E-5</v>
      </c>
      <c r="I125" s="1">
        <v>2.2549768518518448E-4</v>
      </c>
      <c r="J125" s="1">
        <v>2.298379629629612E-4</v>
      </c>
      <c r="K125" s="1">
        <v>3.0141203703702886E-4</v>
      </c>
      <c r="L125" s="1">
        <v>2.559490740740699E-4</v>
      </c>
      <c r="M125" s="1">
        <v>3.2395833333333408E-4</v>
      </c>
      <c r="N125" s="1">
        <v>3.8409722222221797E-4</v>
      </c>
      <c r="O125" s="1">
        <v>3.9912037037036739E-4</v>
      </c>
      <c r="P125" s="1">
        <v>8.6259259259259709E-4</v>
      </c>
      <c r="Q125" s="1">
        <v>9.0866898148148079E-4</v>
      </c>
      <c r="R125" s="1">
        <v>6.2921643518518491E-3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4.58912037036973E-5</v>
      </c>
      <c r="D126" s="1">
        <v>6.8599537037038888E-5</v>
      </c>
      <c r="E126" s="1">
        <v>7.8541666666662527E-5</v>
      </c>
      <c r="F126" s="1">
        <v>7.0983796296294685E-5</v>
      </c>
      <c r="G126" s="1">
        <v>9.3530092592591235E-5</v>
      </c>
      <c r="H126" s="1">
        <v>4.8483796296294734E-5</v>
      </c>
      <c r="I126" s="1">
        <v>2.2753472222222099E-4</v>
      </c>
      <c r="J126" s="1">
        <v>2.358912037037017E-4</v>
      </c>
      <c r="K126" s="1">
        <v>3.1341435185184424E-4</v>
      </c>
      <c r="L126" s="1">
        <v>2.6925925925925555E-4</v>
      </c>
      <c r="M126" s="1">
        <v>3.3796296296296352E-4</v>
      </c>
      <c r="N126" s="1">
        <v>3.877199074074026E-4</v>
      </c>
      <c r="O126" s="1">
        <v>4.1372685185184742E-4</v>
      </c>
      <c r="P126" s="1">
        <v>8.7261574074074498E-4</v>
      </c>
      <c r="Q126" s="1">
        <v>9.4047453703703481E-4</v>
      </c>
      <c r="R126" s="1">
        <v>1.2477974537037034E-2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5.171296296295827E-5</v>
      </c>
      <c r="D127" s="1">
        <v>7.3587962962966269E-5</v>
      </c>
      <c r="E127" s="1">
        <v>9.0567129629626208E-5</v>
      </c>
      <c r="F127" s="1">
        <v>7.5439814814812906E-5</v>
      </c>
      <c r="G127" s="1">
        <v>9.7361111111110565E-5</v>
      </c>
      <c r="H127" s="1">
        <v>5.285879629629564E-5</v>
      </c>
      <c r="I127" s="1">
        <v>2.3788194444444508E-4</v>
      </c>
      <c r="J127" s="1">
        <v>2.5004629629629682E-4</v>
      </c>
      <c r="K127" s="1">
        <v>3.2283564814814328E-4</v>
      </c>
      <c r="L127" s="1">
        <v>2.8925925925925647E-4</v>
      </c>
      <c r="M127" s="1">
        <v>3.4976851851852009E-4</v>
      </c>
      <c r="N127" s="1">
        <v>3.9178240740740319E-4</v>
      </c>
      <c r="O127" s="1">
        <v>4.3474537037036659E-4</v>
      </c>
      <c r="P127" s="1">
        <v>8.8869212962963337E-4</v>
      </c>
      <c r="Q127" s="1">
        <v>9.9577546296296046E-4</v>
      </c>
      <c r="R127" s="1">
        <v>1.8664467592592587E-2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6.4398148148143292E-5</v>
      </c>
      <c r="D128" s="1">
        <v>8.248842592593203E-5</v>
      </c>
      <c r="E128" s="1">
        <v>9.2476851851850533E-5</v>
      </c>
      <c r="F128" s="1">
        <v>8.4050925925924919E-5</v>
      </c>
      <c r="G128" s="1">
        <v>1.0214120370370325E-4</v>
      </c>
      <c r="H128" s="1">
        <v>6.6631944444443814E-5</v>
      </c>
      <c r="I128" s="1">
        <v>2.4478009259259331E-4</v>
      </c>
      <c r="J128" s="1">
        <v>2.6634259259259579E-4</v>
      </c>
      <c r="K128" s="1">
        <v>3.3140046296295869E-4</v>
      </c>
      <c r="L128" s="1">
        <v>3.118171296296289E-4</v>
      </c>
      <c r="M128" s="1">
        <v>3.6032407407407888E-4</v>
      </c>
      <c r="N128" s="1">
        <v>3.9809027777777672E-4</v>
      </c>
      <c r="O128" s="1">
        <v>4.4843749999999918E-4</v>
      </c>
      <c r="P128" s="1">
        <v>9.0372685185185694E-4</v>
      </c>
      <c r="Q128" s="1">
        <v>1.03071759259259E-3</v>
      </c>
      <c r="R128" s="1">
        <v>2.4851828703703702E-2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6.7511574074068798E-5</v>
      </c>
      <c r="D129" s="1">
        <v>8.3703703703707361E-5</v>
      </c>
      <c r="E129" s="1">
        <v>9.0856481481479956E-5</v>
      </c>
      <c r="F129" s="1">
        <v>8.2395833333331892E-5</v>
      </c>
      <c r="G129" s="1">
        <v>1.0240740740740523E-4</v>
      </c>
      <c r="H129" s="1">
        <v>7.0682870370368522E-5</v>
      </c>
      <c r="I129" s="1">
        <v>2.5004629629629682E-4</v>
      </c>
      <c r="J129" s="1">
        <v>2.7348379629629771E-4</v>
      </c>
      <c r="K129" s="1">
        <v>3.4054398148147466E-4</v>
      </c>
      <c r="L129" s="1">
        <v>3.2791666666666386E-4</v>
      </c>
      <c r="M129" s="1">
        <v>3.6922453703704117E-4</v>
      </c>
      <c r="N129" s="1">
        <v>3.9975694444444043E-4</v>
      </c>
      <c r="O129" s="1">
        <v>4.555324074074045E-4</v>
      </c>
      <c r="P129" s="1">
        <v>9.1140046296296628E-4</v>
      </c>
      <c r="Q129" s="1">
        <v>1.0628472222222185E-3</v>
      </c>
      <c r="R129" s="1">
        <v>3.1036053240740741E-2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7.2881944444439656E-5</v>
      </c>
      <c r="D130" s="1">
        <v>8.5752314814818015E-5</v>
      </c>
      <c r="E130" s="1">
        <v>9.5810185185184887E-5</v>
      </c>
      <c r="F130" s="1">
        <v>8.4606481481480644E-5</v>
      </c>
      <c r="G130" s="1">
        <v>1.0673611111110953E-4</v>
      </c>
      <c r="H130" s="1">
        <v>7.618055555555503E-5</v>
      </c>
      <c r="I130" s="1">
        <v>2.5640046296296348E-4</v>
      </c>
      <c r="J130" s="1">
        <v>2.8500000000000053E-4</v>
      </c>
      <c r="K130" s="1">
        <v>3.472337962962882E-4</v>
      </c>
      <c r="L130" s="1">
        <v>3.4842592592592217E-4</v>
      </c>
      <c r="M130" s="1">
        <v>3.8343750000000357E-4</v>
      </c>
      <c r="N130" s="1">
        <v>4.0287037037036594E-4</v>
      </c>
      <c r="O130" s="1">
        <v>4.6506944444444157E-4</v>
      </c>
      <c r="P130" s="1">
        <v>9.2430555555556015E-4</v>
      </c>
      <c r="Q130" s="1">
        <v>1.0918749999999956E-3</v>
      </c>
      <c r="R130" s="1">
        <v>3.7224212962962966E-2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8.2384259259254272E-5</v>
      </c>
      <c r="D131" s="1">
        <v>8.7337962962966142E-5</v>
      </c>
      <c r="E131" s="1">
        <v>9.7951388888888741E-5</v>
      </c>
      <c r="F131" s="1">
        <v>8.5370370370371068E-5</v>
      </c>
      <c r="G131" s="1">
        <v>1.1093750000000166E-4</v>
      </c>
      <c r="H131" s="1">
        <v>8.3564814814817562E-5</v>
      </c>
      <c r="I131" s="1">
        <v>2.6383101851851914E-4</v>
      </c>
      <c r="J131" s="1">
        <v>3.000115740740758E-4</v>
      </c>
      <c r="K131" s="1">
        <v>3.7417824074073569E-4</v>
      </c>
      <c r="L131" s="1">
        <v>3.8138888888888597E-4</v>
      </c>
      <c r="M131" s="1">
        <v>3.9614583333333689E-4</v>
      </c>
      <c r="N131" s="1">
        <v>4.0561342592592212E-4</v>
      </c>
      <c r="O131" s="1">
        <v>4.7371527777777603E-4</v>
      </c>
      <c r="P131" s="1">
        <v>9.385995370370416E-4</v>
      </c>
      <c r="Q131" s="1">
        <v>1.116273148148144E-3</v>
      </c>
      <c r="R131" s="1">
        <v>4.3412106481481486E-2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8.4143518518514648E-5</v>
      </c>
      <c r="D132" s="1">
        <v>1.0035879629630151E-4</v>
      </c>
      <c r="E132" s="1">
        <v>1.0214120370370325E-4</v>
      </c>
      <c r="F132" s="1">
        <v>1.0431712962962955E-4</v>
      </c>
      <c r="G132" s="1">
        <v>1.1186342592592671E-4</v>
      </c>
      <c r="H132" s="1">
        <v>1.1934027777778244E-4</v>
      </c>
      <c r="I132" s="1">
        <v>2.6560185185185367E-4</v>
      </c>
      <c r="J132" s="1">
        <v>3.0690972222222404E-4</v>
      </c>
      <c r="K132" s="1">
        <v>3.8210648148147633E-4</v>
      </c>
      <c r="L132" s="1">
        <v>3.9225694444444334E-4</v>
      </c>
      <c r="M132" s="1">
        <v>4.1140046296296584E-4</v>
      </c>
      <c r="N132" s="1">
        <v>4.1321759259259003E-4</v>
      </c>
      <c r="O132" s="1">
        <v>4.8075231481481406E-4</v>
      </c>
      <c r="P132" s="1">
        <v>9.5172453703704085E-4</v>
      </c>
      <c r="Q132" s="1">
        <v>1.1355092592592562E-3</v>
      </c>
      <c r="R132" s="1">
        <v>4.9596631944444455E-2</v>
      </c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8.5879629629623255E-5</v>
      </c>
      <c r="D133" s="1">
        <v>9.8321759259261537E-5</v>
      </c>
      <c r="E133" s="1">
        <v>1.031365740740732E-4</v>
      </c>
      <c r="F133" s="1">
        <v>1.0681712962962858E-4</v>
      </c>
      <c r="G133" s="1">
        <v>1.1326388888888844E-4</v>
      </c>
      <c r="H133" s="1">
        <v>1.2704861111111423E-4</v>
      </c>
      <c r="I133" s="1">
        <v>2.7462962962963161E-4</v>
      </c>
      <c r="J133" s="1">
        <v>3.1457175925925923E-4</v>
      </c>
      <c r="K133" s="1">
        <v>3.957407407407347E-4</v>
      </c>
      <c r="L133" s="1">
        <v>4.0825231481481095E-4</v>
      </c>
      <c r="M133" s="1">
        <v>4.2133101851852053E-4</v>
      </c>
      <c r="N133" s="1">
        <v>4.2881944444444001E-4</v>
      </c>
      <c r="O133" s="1">
        <v>4.8557870370370335E-4</v>
      </c>
      <c r="P133" s="1">
        <v>9.6400462962963063E-4</v>
      </c>
      <c r="Q133" s="1">
        <v>1.166157407407404E-3</v>
      </c>
      <c r="R133" s="1">
        <v>5.5781979166666676E-2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 s="2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t="12.75" x14ac:dyDescent="0.2">
      <c r="A149" s="2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12.75" x14ac:dyDescent="0.2">
      <c r="A150" s="2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</row>
    <row r="151" spans="1:44" ht="12.75" x14ac:dyDescent="0.2">
      <c r="A151" s="2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</row>
    <row r="152" spans="1:44" ht="12.75" x14ac:dyDescent="0.2">
      <c r="A152" s="2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</row>
    <row r="153" spans="1:44" ht="12.75" x14ac:dyDescent="0.2">
      <c r="A153" s="2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</row>
    <row r="154" spans="1:44" ht="12.75" x14ac:dyDescent="0.2">
      <c r="A154" s="2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</row>
    <row r="155" spans="1:44" ht="12.75" x14ac:dyDescent="0.2">
      <c r="A155" s="2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</row>
    <row r="156" spans="1:44" ht="12.75" x14ac:dyDescent="0.2">
      <c r="A156" s="2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</row>
    <row r="157" spans="1:44" ht="12.75" x14ac:dyDescent="0.2">
      <c r="A157" s="2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</row>
    <row r="158" spans="1:44" ht="12.75" x14ac:dyDescent="0.2">
      <c r="A158" s="2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</row>
    <row r="159" spans="1:44" ht="12.75" x14ac:dyDescent="0.2">
      <c r="A159" s="2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</row>
    <row r="160" spans="1:44" ht="12.75" x14ac:dyDescent="0.2">
      <c r="A160" s="2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</row>
    <row r="161" spans="1:44" ht="12.75" x14ac:dyDescent="0.2">
      <c r="A161" s="2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</row>
    <row r="162" spans="1:44" ht="12.75" x14ac:dyDescent="0.2">
      <c r="A162" s="2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</row>
    <row r="163" spans="1:44" ht="12.75" x14ac:dyDescent="0.2">
      <c r="A163" s="2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</row>
    <row r="164" spans="1:44" ht="12.75" x14ac:dyDescent="0.2">
      <c r="A164" s="2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</row>
    <row r="165" spans="1:44" ht="12.75" x14ac:dyDescent="0.2">
      <c r="A165" s="2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</row>
    <row r="166" spans="1:44" ht="12.75" x14ac:dyDescent="0.2">
      <c r="A166" s="2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</row>
    <row r="167" spans="1:44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</row>
    <row r="168" spans="1:44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</row>
    <row r="169" spans="1:44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</row>
    <row r="170" spans="1:44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</row>
    <row r="171" spans="1:44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</row>
    <row r="172" spans="1:44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</row>
    <row r="173" spans="1:44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</row>
    <row r="174" spans="1:44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</row>
    <row r="175" spans="1:44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</row>
    <row r="176" spans="1:44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</row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66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ETAPA 9 (2)</vt:lpstr>
      <vt:lpstr>ETAPA 9</vt:lpstr>
      <vt:lpstr>ETAPA 8</vt:lpstr>
      <vt:lpstr>ETAPA 7</vt:lpstr>
      <vt:lpstr>ETAPA 06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2023-10-12T02:11:56Z</dcterms:modified>
</cp:coreProperties>
</file>