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omments6.xml" ContentType="application/vnd.openxmlformats-officedocument.spreadsheetml.comments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omments7.xml" ContentType="application/vnd.openxmlformats-officedocument.spreadsheetml.comments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omments8.xml" ContentType="application/vnd.openxmlformats-officedocument.spreadsheetml.comments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omments9.xml" ContentType="application/vnd.openxmlformats-officedocument.spreadsheetml.comments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E:\Cido\KART\VIAKART\2023\SUPER DOMINGO\SERIES\TABELA PARA DIVULGAÇÃO NO SITE\"/>
    </mc:Choice>
  </mc:AlternateContent>
  <xr:revisionPtr revIDLastSave="0" documentId="13_ncr:1_{E5023F72-CF82-4844-A37E-F5500101AABD}" xr6:coauthVersionLast="47" xr6:coauthVersionMax="47" xr10:uidLastSave="{00000000-0000-0000-0000-000000000000}"/>
  <bookViews>
    <workbookView xWindow="-120" yWindow="-120" windowWidth="20730" windowHeight="11160" xr2:uid="{154353EB-DB2E-4A77-815A-EBBF3B0D365B}"/>
  </bookViews>
  <sheets>
    <sheet name="ETAPA 10" sheetId="11" r:id="rId1"/>
    <sheet name="ETAPA 9" sheetId="10" r:id="rId2"/>
    <sheet name="ETAPA 8" sheetId="9" r:id="rId3"/>
    <sheet name="ETAPA 7" sheetId="8" r:id="rId4"/>
    <sheet name="ETAPA 5" sheetId="7" r:id="rId5"/>
    <sheet name="ETAPA 4" sheetId="6" r:id="rId6"/>
    <sheet name="ETAPA 3" sheetId="5" r:id="rId7"/>
    <sheet name="ETAPA 2" sheetId="4" r:id="rId8"/>
    <sheet name="ETAPA 1" sheetId="3" r:id="rId9"/>
  </sheets>
  <definedNames>
    <definedName name="_xlnm._FilterDatabase" localSheetId="8" hidden="1">'ETAPA 1'!$K$49:$L$1046668</definedName>
    <definedName name="_xlnm._FilterDatabase" localSheetId="0" hidden="1">'ETAPA 10'!$K$49:$L$1046668</definedName>
    <definedName name="_xlnm._FilterDatabase" localSheetId="7" hidden="1">'ETAPA 2'!$K$49:$L$1046668</definedName>
    <definedName name="_xlnm._FilterDatabase" localSheetId="6" hidden="1">'ETAPA 3'!$K$49:$L$1046668</definedName>
    <definedName name="_xlnm._FilterDatabase" localSheetId="5" hidden="1">'ETAPA 4'!$K$49:$L$1046668</definedName>
    <definedName name="_xlnm._FilterDatabase" localSheetId="4" hidden="1">'ETAPA 5'!$K$49:$L$1046668</definedName>
    <definedName name="_xlnm._FilterDatabase" localSheetId="3" hidden="1">'ETAPA 7'!$K$49:$L$1046668</definedName>
    <definedName name="_xlnm._FilterDatabase" localSheetId="2" hidden="1">'ETAPA 8'!$K$49:$L$1046668</definedName>
    <definedName name="_xlnm._FilterDatabase" localSheetId="1" hidden="1">'ETAPA 9'!$K$49:$L$1046668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2" i="11" l="1"/>
  <c r="K52" i="11"/>
  <c r="J52" i="11"/>
  <c r="J50" i="11" s="1"/>
  <c r="L51" i="11"/>
  <c r="K51" i="11"/>
  <c r="J51" i="11"/>
  <c r="I1" i="11"/>
  <c r="L52" i="10"/>
  <c r="K52" i="10"/>
  <c r="J52" i="10"/>
  <c r="I1" i="10" s="1"/>
  <c r="L51" i="10"/>
  <c r="K51" i="10"/>
  <c r="J51" i="10"/>
  <c r="L52" i="9"/>
  <c r="K52" i="9"/>
  <c r="J52" i="9"/>
  <c r="J50" i="9" s="1"/>
  <c r="J84" i="9" s="1" a="1"/>
  <c r="J84" i="9" s="1"/>
  <c r="L51" i="9"/>
  <c r="K51" i="9"/>
  <c r="J51" i="9"/>
  <c r="L52" i="8"/>
  <c r="K1" i="8" s="1"/>
  <c r="K52" i="8"/>
  <c r="K50" i="8" s="1"/>
  <c r="J52" i="8"/>
  <c r="J50" i="8" s="1"/>
  <c r="L51" i="8"/>
  <c r="K51" i="8"/>
  <c r="J51" i="8"/>
  <c r="L50" i="8"/>
  <c r="L97" i="8" s="1" a="1"/>
  <c r="L97" i="8" s="1"/>
  <c r="L52" i="7"/>
  <c r="K52" i="7"/>
  <c r="J52" i="7"/>
  <c r="I1" i="7" s="1"/>
  <c r="L51" i="7"/>
  <c r="K51" i="7"/>
  <c r="J51" i="7"/>
  <c r="L52" i="6"/>
  <c r="K52" i="6"/>
  <c r="K50" i="6" s="1"/>
  <c r="J52" i="6"/>
  <c r="J50" i="6" s="1"/>
  <c r="L51" i="6"/>
  <c r="K51" i="6"/>
  <c r="J51" i="6"/>
  <c r="L50" i="6"/>
  <c r="L97" i="6" s="1" a="1"/>
  <c r="L97" i="6" s="1"/>
  <c r="K1" i="6"/>
  <c r="L52" i="5"/>
  <c r="K52" i="5"/>
  <c r="J52" i="5"/>
  <c r="I1" i="5" s="1"/>
  <c r="L51" i="5"/>
  <c r="K51" i="5"/>
  <c r="J51" i="5"/>
  <c r="L52" i="4"/>
  <c r="K52" i="4"/>
  <c r="J52" i="4"/>
  <c r="I1" i="4" s="1"/>
  <c r="L51" i="4"/>
  <c r="K51" i="4"/>
  <c r="J51" i="4"/>
  <c r="L52" i="3"/>
  <c r="K52" i="3"/>
  <c r="J52" i="3"/>
  <c r="J96" i="11" l="1" a="1"/>
  <c r="J96" i="11" s="1"/>
  <c r="J86" i="11" a="1"/>
  <c r="J86" i="11" s="1"/>
  <c r="J70" i="11" a="1"/>
  <c r="J70" i="11" s="1"/>
  <c r="J94" i="11" a="1"/>
  <c r="J94" i="11" s="1"/>
  <c r="J84" i="11" a="1"/>
  <c r="J84" i="11" s="1"/>
  <c r="J76" i="11" a="1"/>
  <c r="J76" i="11" s="1"/>
  <c r="J68" i="11" a="1"/>
  <c r="J68" i="11" s="1"/>
  <c r="J60" i="11" a="1"/>
  <c r="J60" i="11" s="1"/>
  <c r="J80" i="11" a="1"/>
  <c r="J80" i="11" s="1"/>
  <c r="J72" i="11" a="1"/>
  <c r="J72" i="11" s="1"/>
  <c r="J56" i="11" a="1"/>
  <c r="J56" i="11" s="1"/>
  <c r="J78" i="11" a="1"/>
  <c r="J78" i="11" s="1"/>
  <c r="J54" i="11" a="1"/>
  <c r="J54" i="11" s="1"/>
  <c r="J90" i="11" a="1"/>
  <c r="J90" i="11" s="1"/>
  <c r="J82" i="11" a="1"/>
  <c r="J82" i="11" s="1"/>
  <c r="J74" i="11" a="1"/>
  <c r="J74" i="11" s="1"/>
  <c r="J66" i="11" a="1"/>
  <c r="J66" i="11" s="1"/>
  <c r="J58" i="11" a="1"/>
  <c r="J58" i="11" s="1"/>
  <c r="J88" i="11" a="1"/>
  <c r="J88" i="11" s="1"/>
  <c r="J64" i="11" a="1"/>
  <c r="J64" i="11" s="1"/>
  <c r="J62" i="11" a="1"/>
  <c r="J62" i="11" s="1"/>
  <c r="K50" i="11"/>
  <c r="J1" i="11"/>
  <c r="L50" i="11"/>
  <c r="K1" i="11"/>
  <c r="J97" i="11" a="1"/>
  <c r="J97" i="11" s="1"/>
  <c r="J95" i="11" a="1"/>
  <c r="J95" i="11" s="1"/>
  <c r="J93" i="11" a="1"/>
  <c r="J93" i="11" s="1"/>
  <c r="J91" i="11" a="1"/>
  <c r="J91" i="11" s="1"/>
  <c r="J89" i="11" a="1"/>
  <c r="J89" i="11" s="1"/>
  <c r="J87" i="11" a="1"/>
  <c r="J87" i="11" s="1"/>
  <c r="J85" i="11" a="1"/>
  <c r="J85" i="11" s="1"/>
  <c r="J83" i="11" a="1"/>
  <c r="J83" i="11" s="1"/>
  <c r="J81" i="11" a="1"/>
  <c r="J81" i="11" s="1"/>
  <c r="J79" i="11" a="1"/>
  <c r="J79" i="11" s="1"/>
  <c r="J77" i="11" a="1"/>
  <c r="J77" i="11" s="1"/>
  <c r="J75" i="11" a="1"/>
  <c r="J75" i="11" s="1"/>
  <c r="J73" i="11" a="1"/>
  <c r="J73" i="11" s="1"/>
  <c r="J71" i="11" a="1"/>
  <c r="J71" i="11" s="1"/>
  <c r="J69" i="11" a="1"/>
  <c r="J69" i="11" s="1"/>
  <c r="J67" i="11" a="1"/>
  <c r="J67" i="11" s="1"/>
  <c r="J65" i="11" a="1"/>
  <c r="J65" i="11" s="1"/>
  <c r="J63" i="11" a="1"/>
  <c r="J63" i="11" s="1"/>
  <c r="J61" i="11" a="1"/>
  <c r="J61" i="11" s="1"/>
  <c r="J59" i="11" a="1"/>
  <c r="J59" i="11" s="1"/>
  <c r="J57" i="11" a="1"/>
  <c r="J57" i="11" s="1"/>
  <c r="J55" i="11" a="1"/>
  <c r="J55" i="11" s="1"/>
  <c r="J53" i="11" a="1"/>
  <c r="J53" i="11" s="1"/>
  <c r="J92" i="11" a="1"/>
  <c r="J92" i="11" s="1"/>
  <c r="J50" i="10"/>
  <c r="J96" i="10" s="1" a="1"/>
  <c r="J96" i="10" s="1"/>
  <c r="L50" i="10"/>
  <c r="K1" i="10"/>
  <c r="J69" i="10" a="1"/>
  <c r="J69" i="10" s="1"/>
  <c r="K50" i="10"/>
  <c r="J1" i="10"/>
  <c r="I1" i="9"/>
  <c r="J56" i="9" a="1"/>
  <c r="J56" i="9" s="1"/>
  <c r="J72" i="9" a="1"/>
  <c r="J72" i="9" s="1"/>
  <c r="J60" i="9" a="1"/>
  <c r="J60" i="9" s="1"/>
  <c r="J76" i="9" a="1"/>
  <c r="J76" i="9" s="1"/>
  <c r="J64" i="9" a="1"/>
  <c r="J64" i="9" s="1"/>
  <c r="J80" i="9" a="1"/>
  <c r="J80" i="9" s="1"/>
  <c r="J68" i="9" a="1"/>
  <c r="J68" i="9" s="1"/>
  <c r="J97" i="9" a="1"/>
  <c r="J97" i="9" s="1"/>
  <c r="J95" i="9" a="1"/>
  <c r="J95" i="9" s="1"/>
  <c r="J93" i="9" a="1"/>
  <c r="J93" i="9" s="1"/>
  <c r="J91" i="9" a="1"/>
  <c r="J91" i="9" s="1"/>
  <c r="J89" i="9" a="1"/>
  <c r="J89" i="9" s="1"/>
  <c r="J87" i="9" a="1"/>
  <c r="J87" i="9" s="1"/>
  <c r="J85" i="9" a="1"/>
  <c r="J85" i="9" s="1"/>
  <c r="J83" i="9" a="1"/>
  <c r="J83" i="9" s="1"/>
  <c r="J81" i="9" a="1"/>
  <c r="J81" i="9" s="1"/>
  <c r="J79" i="9" a="1"/>
  <c r="J79" i="9" s="1"/>
  <c r="J77" i="9" a="1"/>
  <c r="J77" i="9" s="1"/>
  <c r="J75" i="9" a="1"/>
  <c r="J75" i="9" s="1"/>
  <c r="J73" i="9" a="1"/>
  <c r="J73" i="9" s="1"/>
  <c r="J71" i="9" a="1"/>
  <c r="J71" i="9" s="1"/>
  <c r="J69" i="9" a="1"/>
  <c r="J69" i="9" s="1"/>
  <c r="J67" i="9" a="1"/>
  <c r="J67" i="9" s="1"/>
  <c r="J65" i="9" a="1"/>
  <c r="J65" i="9" s="1"/>
  <c r="J63" i="9" a="1"/>
  <c r="J63" i="9" s="1"/>
  <c r="J61" i="9" a="1"/>
  <c r="J61" i="9" s="1"/>
  <c r="J59" i="9" a="1"/>
  <c r="J59" i="9" s="1"/>
  <c r="J57" i="9" a="1"/>
  <c r="J57" i="9" s="1"/>
  <c r="J55" i="9" a="1"/>
  <c r="J55" i="9" s="1"/>
  <c r="J53" i="9" a="1"/>
  <c r="J53" i="9" s="1"/>
  <c r="K50" i="9"/>
  <c r="J1" i="9"/>
  <c r="J54" i="9" a="1"/>
  <c r="J54" i="9" s="1"/>
  <c r="J58" i="9" a="1"/>
  <c r="J58" i="9" s="1"/>
  <c r="J62" i="9" a="1"/>
  <c r="J62" i="9" s="1"/>
  <c r="J66" i="9" a="1"/>
  <c r="J66" i="9" s="1"/>
  <c r="J70" i="9" a="1"/>
  <c r="J70" i="9" s="1"/>
  <c r="J74" i="9" a="1"/>
  <c r="J74" i="9" s="1"/>
  <c r="J78" i="9" a="1"/>
  <c r="J78" i="9" s="1"/>
  <c r="J82" i="9" a="1"/>
  <c r="J82" i="9" s="1"/>
  <c r="J86" i="9" a="1"/>
  <c r="J86" i="9" s="1"/>
  <c r="J92" i="9" a="1"/>
  <c r="J92" i="9" s="1"/>
  <c r="J88" i="9" a="1"/>
  <c r="J88" i="9" s="1"/>
  <c r="J96" i="9" a="1"/>
  <c r="J96" i="9" s="1"/>
  <c r="J94" i="9" a="1"/>
  <c r="J94" i="9" s="1"/>
  <c r="L50" i="9"/>
  <c r="K1" i="9"/>
  <c r="J90" i="9" a="1"/>
  <c r="J90" i="9" s="1"/>
  <c r="I1" i="8"/>
  <c r="J97" i="8" a="1"/>
  <c r="J97" i="8" s="1"/>
  <c r="J96" i="8" a="1"/>
  <c r="J96" i="8" s="1"/>
  <c r="J92" i="8" a="1"/>
  <c r="J92" i="8" s="1"/>
  <c r="J88" i="8" a="1"/>
  <c r="J88" i="8" s="1"/>
  <c r="J84" i="8" a="1"/>
  <c r="J84" i="8" s="1"/>
  <c r="J80" i="8" a="1"/>
  <c r="J80" i="8" s="1"/>
  <c r="J76" i="8" a="1"/>
  <c r="J76" i="8" s="1"/>
  <c r="J72" i="8" a="1"/>
  <c r="J72" i="8" s="1"/>
  <c r="J68" i="8" a="1"/>
  <c r="J68" i="8" s="1"/>
  <c r="J64" i="8" a="1"/>
  <c r="J64" i="8" s="1"/>
  <c r="J60" i="8" a="1"/>
  <c r="J60" i="8" s="1"/>
  <c r="J56" i="8" a="1"/>
  <c r="J56" i="8" s="1"/>
  <c r="J53" i="8" a="1"/>
  <c r="J53" i="8" s="1"/>
  <c r="J94" i="8" a="1"/>
  <c r="J94" i="8" s="1"/>
  <c r="J90" i="8" a="1"/>
  <c r="J90" i="8" s="1"/>
  <c r="J86" i="8" a="1"/>
  <c r="J86" i="8" s="1"/>
  <c r="J82" i="8" a="1"/>
  <c r="J82" i="8" s="1"/>
  <c r="J78" i="8" a="1"/>
  <c r="J78" i="8" s="1"/>
  <c r="J74" i="8" a="1"/>
  <c r="J74" i="8" s="1"/>
  <c r="J70" i="8" a="1"/>
  <c r="J70" i="8" s="1"/>
  <c r="J66" i="8" a="1"/>
  <c r="J66" i="8" s="1"/>
  <c r="J62" i="8" a="1"/>
  <c r="J62" i="8" s="1"/>
  <c r="J58" i="8" a="1"/>
  <c r="J58" i="8" s="1"/>
  <c r="J54" i="8" a="1"/>
  <c r="J54" i="8" s="1"/>
  <c r="L54" i="8" a="1"/>
  <c r="L54" i="8" s="1"/>
  <c r="L58" i="8" a="1"/>
  <c r="L58" i="8" s="1"/>
  <c r="L62" i="8" a="1"/>
  <c r="L62" i="8" s="1"/>
  <c r="L66" i="8" a="1"/>
  <c r="L66" i="8" s="1"/>
  <c r="L70" i="8" a="1"/>
  <c r="L70" i="8" s="1"/>
  <c r="L74" i="8" a="1"/>
  <c r="L74" i="8" s="1"/>
  <c r="L78" i="8" a="1"/>
  <c r="L78" i="8" s="1"/>
  <c r="L82" i="8" a="1"/>
  <c r="L82" i="8" s="1"/>
  <c r="L86" i="8" a="1"/>
  <c r="L86" i="8" s="1"/>
  <c r="L90" i="8" a="1"/>
  <c r="L90" i="8" s="1"/>
  <c r="L94" i="8" a="1"/>
  <c r="L94" i="8" s="1"/>
  <c r="L53" i="8" a="1"/>
  <c r="L53" i="8" s="1"/>
  <c r="L56" i="8" a="1"/>
  <c r="L56" i="8" s="1"/>
  <c r="L60" i="8" a="1"/>
  <c r="L60" i="8" s="1"/>
  <c r="L64" i="8" a="1"/>
  <c r="L64" i="8" s="1"/>
  <c r="L68" i="8" a="1"/>
  <c r="L68" i="8" s="1"/>
  <c r="L72" i="8" a="1"/>
  <c r="L72" i="8" s="1"/>
  <c r="L76" i="8" a="1"/>
  <c r="L76" i="8" s="1"/>
  <c r="L80" i="8" a="1"/>
  <c r="L80" i="8" s="1"/>
  <c r="L84" i="8" a="1"/>
  <c r="L84" i="8" s="1"/>
  <c r="L88" i="8" a="1"/>
  <c r="L88" i="8" s="1"/>
  <c r="L92" i="8" a="1"/>
  <c r="L92" i="8" s="1"/>
  <c r="L96" i="8" a="1"/>
  <c r="L96" i="8" s="1"/>
  <c r="K89" i="8" a="1"/>
  <c r="K89" i="8" s="1"/>
  <c r="K85" i="8" a="1"/>
  <c r="K85" i="8" s="1"/>
  <c r="K75" i="8" a="1"/>
  <c r="K75" i="8" s="1"/>
  <c r="K69" i="8" a="1"/>
  <c r="K69" i="8" s="1"/>
  <c r="K63" i="8" a="1"/>
  <c r="K63" i="8" s="1"/>
  <c r="K59" i="8" a="1"/>
  <c r="K59" i="8" s="1"/>
  <c r="K53" i="8" a="1"/>
  <c r="K53" i="8" s="1"/>
  <c r="K96" i="8" a="1"/>
  <c r="K96" i="8" s="1"/>
  <c r="K94" i="8" a="1"/>
  <c r="K94" i="8" s="1"/>
  <c r="K92" i="8" a="1"/>
  <c r="K92" i="8" s="1"/>
  <c r="K90" i="8" a="1"/>
  <c r="K90" i="8" s="1"/>
  <c r="K88" i="8" a="1"/>
  <c r="K88" i="8" s="1"/>
  <c r="K86" i="8" a="1"/>
  <c r="K86" i="8" s="1"/>
  <c r="K84" i="8" a="1"/>
  <c r="K84" i="8" s="1"/>
  <c r="K82" i="8" a="1"/>
  <c r="K82" i="8" s="1"/>
  <c r="K80" i="8" a="1"/>
  <c r="K80" i="8" s="1"/>
  <c r="K78" i="8" a="1"/>
  <c r="K78" i="8" s="1"/>
  <c r="K76" i="8" a="1"/>
  <c r="K76" i="8" s="1"/>
  <c r="K74" i="8" a="1"/>
  <c r="K74" i="8" s="1"/>
  <c r="K72" i="8" a="1"/>
  <c r="K72" i="8" s="1"/>
  <c r="K70" i="8" a="1"/>
  <c r="K70" i="8" s="1"/>
  <c r="K68" i="8" a="1"/>
  <c r="K68" i="8" s="1"/>
  <c r="K66" i="8" a="1"/>
  <c r="K66" i="8" s="1"/>
  <c r="K64" i="8" a="1"/>
  <c r="K64" i="8" s="1"/>
  <c r="K62" i="8" a="1"/>
  <c r="K62" i="8" s="1"/>
  <c r="K60" i="8" a="1"/>
  <c r="K60" i="8" s="1"/>
  <c r="K58" i="8" a="1"/>
  <c r="K58" i="8" s="1"/>
  <c r="K56" i="8" a="1"/>
  <c r="K56" i="8" s="1"/>
  <c r="K54" i="8" a="1"/>
  <c r="K54" i="8" s="1"/>
  <c r="K95" i="8" a="1"/>
  <c r="K95" i="8" s="1"/>
  <c r="K91" i="8" a="1"/>
  <c r="K91" i="8" s="1"/>
  <c r="K87" i="8" a="1"/>
  <c r="K87" i="8" s="1"/>
  <c r="K81" i="8" a="1"/>
  <c r="K81" i="8" s="1"/>
  <c r="K73" i="8" a="1"/>
  <c r="K73" i="8" s="1"/>
  <c r="K67" i="8" a="1"/>
  <c r="K67" i="8" s="1"/>
  <c r="K61" i="8" a="1"/>
  <c r="K61" i="8" s="1"/>
  <c r="K97" i="8" a="1"/>
  <c r="K97" i="8" s="1"/>
  <c r="K93" i="8" a="1"/>
  <c r="K93" i="8" s="1"/>
  <c r="K83" i="8" a="1"/>
  <c r="K83" i="8" s="1"/>
  <c r="K79" i="8" a="1"/>
  <c r="K79" i="8" s="1"/>
  <c r="K77" i="8" a="1"/>
  <c r="K77" i="8" s="1"/>
  <c r="K71" i="8" a="1"/>
  <c r="K71" i="8" s="1"/>
  <c r="K65" i="8" a="1"/>
  <c r="K65" i="8" s="1"/>
  <c r="K57" i="8" a="1"/>
  <c r="K57" i="8" s="1"/>
  <c r="K55" i="8" a="1"/>
  <c r="K55" i="8" s="1"/>
  <c r="J1" i="8"/>
  <c r="J55" i="8" a="1"/>
  <c r="J55" i="8" s="1"/>
  <c r="L55" i="8" a="1"/>
  <c r="L55" i="8" s="1"/>
  <c r="J57" i="8" a="1"/>
  <c r="J57" i="8" s="1"/>
  <c r="L57" i="8" a="1"/>
  <c r="L57" i="8" s="1"/>
  <c r="J59" i="8" a="1"/>
  <c r="J59" i="8" s="1"/>
  <c r="L59" i="8" a="1"/>
  <c r="L59" i="8" s="1"/>
  <c r="J61" i="8" a="1"/>
  <c r="J61" i="8" s="1"/>
  <c r="L61" i="8" a="1"/>
  <c r="L61" i="8" s="1"/>
  <c r="J63" i="8" a="1"/>
  <c r="J63" i="8" s="1"/>
  <c r="L63" i="8" a="1"/>
  <c r="L63" i="8" s="1"/>
  <c r="J65" i="8" a="1"/>
  <c r="J65" i="8" s="1"/>
  <c r="L65" i="8" a="1"/>
  <c r="L65" i="8" s="1"/>
  <c r="J67" i="8" a="1"/>
  <c r="J67" i="8" s="1"/>
  <c r="L67" i="8" a="1"/>
  <c r="L67" i="8" s="1"/>
  <c r="J69" i="8" a="1"/>
  <c r="J69" i="8" s="1"/>
  <c r="L69" i="8" a="1"/>
  <c r="L69" i="8" s="1"/>
  <c r="J71" i="8" a="1"/>
  <c r="J71" i="8" s="1"/>
  <c r="L71" i="8" a="1"/>
  <c r="L71" i="8" s="1"/>
  <c r="J73" i="8" a="1"/>
  <c r="J73" i="8" s="1"/>
  <c r="L73" i="8" a="1"/>
  <c r="L73" i="8" s="1"/>
  <c r="J75" i="8" a="1"/>
  <c r="J75" i="8" s="1"/>
  <c r="L75" i="8" a="1"/>
  <c r="L75" i="8" s="1"/>
  <c r="J77" i="8" a="1"/>
  <c r="J77" i="8" s="1"/>
  <c r="L77" i="8" a="1"/>
  <c r="L77" i="8" s="1"/>
  <c r="J79" i="8" a="1"/>
  <c r="J79" i="8" s="1"/>
  <c r="L79" i="8" a="1"/>
  <c r="L79" i="8" s="1"/>
  <c r="J81" i="8" a="1"/>
  <c r="J81" i="8" s="1"/>
  <c r="L81" i="8" a="1"/>
  <c r="L81" i="8" s="1"/>
  <c r="J83" i="8" a="1"/>
  <c r="J83" i="8" s="1"/>
  <c r="L83" i="8" a="1"/>
  <c r="L83" i="8" s="1"/>
  <c r="J85" i="8" a="1"/>
  <c r="J85" i="8" s="1"/>
  <c r="L85" i="8" a="1"/>
  <c r="L85" i="8" s="1"/>
  <c r="J87" i="8" a="1"/>
  <c r="J87" i="8" s="1"/>
  <c r="L87" i="8" a="1"/>
  <c r="L87" i="8" s="1"/>
  <c r="J89" i="8" a="1"/>
  <c r="J89" i="8" s="1"/>
  <c r="L89" i="8" a="1"/>
  <c r="L89" i="8" s="1"/>
  <c r="J91" i="8" a="1"/>
  <c r="J91" i="8" s="1"/>
  <c r="L91" i="8" a="1"/>
  <c r="L91" i="8" s="1"/>
  <c r="J93" i="8" a="1"/>
  <c r="J93" i="8" s="1"/>
  <c r="L93" i="8" a="1"/>
  <c r="L93" i="8" s="1"/>
  <c r="J95" i="8" a="1"/>
  <c r="J95" i="8" s="1"/>
  <c r="L95" i="8" a="1"/>
  <c r="L95" i="8" s="1"/>
  <c r="J50" i="7"/>
  <c r="J97" i="7" s="1" a="1"/>
  <c r="J97" i="7" s="1"/>
  <c r="J59" i="7" a="1"/>
  <c r="J59" i="7" s="1"/>
  <c r="J86" i="7" a="1"/>
  <c r="J86" i="7" s="1"/>
  <c r="J1" i="7"/>
  <c r="K50" i="7"/>
  <c r="J66" i="7" a="1"/>
  <c r="J66" i="7" s="1"/>
  <c r="J82" i="7" a="1"/>
  <c r="J82" i="7" s="1"/>
  <c r="L50" i="7"/>
  <c r="K1" i="7"/>
  <c r="J92" i="7" a="1"/>
  <c r="J92" i="7" s="1"/>
  <c r="J97" i="6" a="1"/>
  <c r="J97" i="6" s="1"/>
  <c r="J92" i="6" a="1"/>
  <c r="J92" i="6" s="1"/>
  <c r="J88" i="6" a="1"/>
  <c r="J88" i="6" s="1"/>
  <c r="J84" i="6" a="1"/>
  <c r="J84" i="6" s="1"/>
  <c r="J80" i="6" a="1"/>
  <c r="J80" i="6" s="1"/>
  <c r="J76" i="6" a="1"/>
  <c r="J76" i="6" s="1"/>
  <c r="J72" i="6" a="1"/>
  <c r="J72" i="6" s="1"/>
  <c r="J64" i="6" a="1"/>
  <c r="J64" i="6" s="1"/>
  <c r="J60" i="6" a="1"/>
  <c r="J60" i="6" s="1"/>
  <c r="J56" i="6" a="1"/>
  <c r="J56" i="6" s="1"/>
  <c r="J94" i="6" a="1"/>
  <c r="J94" i="6" s="1"/>
  <c r="J90" i="6" a="1"/>
  <c r="J90" i="6" s="1"/>
  <c r="J86" i="6" a="1"/>
  <c r="J86" i="6" s="1"/>
  <c r="J82" i="6" a="1"/>
  <c r="J82" i="6" s="1"/>
  <c r="J78" i="6" a="1"/>
  <c r="J78" i="6" s="1"/>
  <c r="J74" i="6" a="1"/>
  <c r="J74" i="6" s="1"/>
  <c r="J70" i="6" a="1"/>
  <c r="J70" i="6" s="1"/>
  <c r="J66" i="6" a="1"/>
  <c r="J66" i="6" s="1"/>
  <c r="J62" i="6" a="1"/>
  <c r="J62" i="6" s="1"/>
  <c r="J58" i="6" a="1"/>
  <c r="J58" i="6" s="1"/>
  <c r="J54" i="6" a="1"/>
  <c r="J54" i="6" s="1"/>
  <c r="J96" i="6" a="1"/>
  <c r="J96" i="6" s="1"/>
  <c r="J68" i="6" a="1"/>
  <c r="J68" i="6" s="1"/>
  <c r="L58" i="6" a="1"/>
  <c r="L58" i="6" s="1"/>
  <c r="L66" i="6" a="1"/>
  <c r="L66" i="6" s="1"/>
  <c r="L70" i="6" a="1"/>
  <c r="L70" i="6" s="1"/>
  <c r="L74" i="6" a="1"/>
  <c r="L74" i="6" s="1"/>
  <c r="L78" i="6" a="1"/>
  <c r="L78" i="6" s="1"/>
  <c r="L82" i="6" a="1"/>
  <c r="L82" i="6" s="1"/>
  <c r="L86" i="6" a="1"/>
  <c r="L86" i="6" s="1"/>
  <c r="L90" i="6" a="1"/>
  <c r="L90" i="6" s="1"/>
  <c r="L94" i="6" a="1"/>
  <c r="L94" i="6" s="1"/>
  <c r="I1" i="6"/>
  <c r="L54" i="6" a="1"/>
  <c r="L54" i="6" s="1"/>
  <c r="L62" i="6" a="1"/>
  <c r="L62" i="6" s="1"/>
  <c r="L56" i="6" a="1"/>
  <c r="L56" i="6" s="1"/>
  <c r="L60" i="6" a="1"/>
  <c r="L60" i="6" s="1"/>
  <c r="L64" i="6" a="1"/>
  <c r="L64" i="6" s="1"/>
  <c r="L68" i="6" a="1"/>
  <c r="L68" i="6" s="1"/>
  <c r="L72" i="6" a="1"/>
  <c r="L72" i="6" s="1"/>
  <c r="L76" i="6" a="1"/>
  <c r="L76" i="6" s="1"/>
  <c r="L80" i="6" a="1"/>
  <c r="L80" i="6" s="1"/>
  <c r="L84" i="6" a="1"/>
  <c r="L84" i="6" s="1"/>
  <c r="L88" i="6" a="1"/>
  <c r="L88" i="6" s="1"/>
  <c r="L92" i="6" a="1"/>
  <c r="L92" i="6" s="1"/>
  <c r="L96" i="6" a="1"/>
  <c r="L96" i="6" s="1"/>
  <c r="K91" i="6" a="1"/>
  <c r="K91" i="6" s="1"/>
  <c r="K83" i="6" a="1"/>
  <c r="K83" i="6" s="1"/>
  <c r="K77" i="6" a="1"/>
  <c r="K77" i="6" s="1"/>
  <c r="K71" i="6" a="1"/>
  <c r="K71" i="6" s="1"/>
  <c r="K67" i="6" a="1"/>
  <c r="K67" i="6" s="1"/>
  <c r="K61" i="6" a="1"/>
  <c r="K61" i="6" s="1"/>
  <c r="K55" i="6" a="1"/>
  <c r="K55" i="6" s="1"/>
  <c r="K96" i="6" a="1"/>
  <c r="K96" i="6" s="1"/>
  <c r="K94" i="6" a="1"/>
  <c r="K94" i="6" s="1"/>
  <c r="K92" i="6" a="1"/>
  <c r="K92" i="6" s="1"/>
  <c r="K90" i="6" a="1"/>
  <c r="K90" i="6" s="1"/>
  <c r="K88" i="6" a="1"/>
  <c r="K88" i="6" s="1"/>
  <c r="K86" i="6" a="1"/>
  <c r="K86" i="6" s="1"/>
  <c r="K84" i="6" a="1"/>
  <c r="K84" i="6" s="1"/>
  <c r="K82" i="6" a="1"/>
  <c r="K82" i="6" s="1"/>
  <c r="K80" i="6" a="1"/>
  <c r="K80" i="6" s="1"/>
  <c r="K78" i="6" a="1"/>
  <c r="K78" i="6" s="1"/>
  <c r="K76" i="6" a="1"/>
  <c r="K76" i="6" s="1"/>
  <c r="K74" i="6" a="1"/>
  <c r="K74" i="6" s="1"/>
  <c r="K72" i="6" a="1"/>
  <c r="K72" i="6" s="1"/>
  <c r="K70" i="6" a="1"/>
  <c r="K70" i="6" s="1"/>
  <c r="K68" i="6" a="1"/>
  <c r="K68" i="6" s="1"/>
  <c r="K66" i="6" a="1"/>
  <c r="K66" i="6" s="1"/>
  <c r="K64" i="6" a="1"/>
  <c r="K64" i="6" s="1"/>
  <c r="K62" i="6" a="1"/>
  <c r="K62" i="6" s="1"/>
  <c r="K60" i="6" a="1"/>
  <c r="K60" i="6" s="1"/>
  <c r="K58" i="6" a="1"/>
  <c r="K58" i="6" s="1"/>
  <c r="K56" i="6" a="1"/>
  <c r="K56" i="6" s="1"/>
  <c r="K54" i="6" a="1"/>
  <c r="K54" i="6" s="1"/>
  <c r="K93" i="6" a="1"/>
  <c r="K93" i="6" s="1"/>
  <c r="K89" i="6" a="1"/>
  <c r="K89" i="6" s="1"/>
  <c r="K85" i="6" a="1"/>
  <c r="K85" i="6" s="1"/>
  <c r="K81" i="6" a="1"/>
  <c r="K81" i="6" s="1"/>
  <c r="K75" i="6" a="1"/>
  <c r="K75" i="6" s="1"/>
  <c r="K65" i="6" a="1"/>
  <c r="K65" i="6" s="1"/>
  <c r="K59" i="6" a="1"/>
  <c r="K59" i="6" s="1"/>
  <c r="K97" i="6" a="1"/>
  <c r="K97" i="6" s="1"/>
  <c r="K95" i="6" a="1"/>
  <c r="K95" i="6" s="1"/>
  <c r="K87" i="6" a="1"/>
  <c r="K87" i="6" s="1"/>
  <c r="K79" i="6" a="1"/>
  <c r="K79" i="6" s="1"/>
  <c r="K73" i="6" a="1"/>
  <c r="K73" i="6" s="1"/>
  <c r="K69" i="6" a="1"/>
  <c r="K69" i="6" s="1"/>
  <c r="K63" i="6" a="1"/>
  <c r="K63" i="6" s="1"/>
  <c r="K57" i="6" a="1"/>
  <c r="K57" i="6" s="1"/>
  <c r="K53" i="6" a="1"/>
  <c r="K53" i="6" s="1"/>
  <c r="J1" i="6"/>
  <c r="J53" i="6" a="1"/>
  <c r="J53" i="6" s="1"/>
  <c r="L53" i="6" a="1"/>
  <c r="L53" i="6" s="1"/>
  <c r="J55" i="6" a="1"/>
  <c r="J55" i="6" s="1"/>
  <c r="L55" i="6" a="1"/>
  <c r="L55" i="6" s="1"/>
  <c r="J57" i="6" a="1"/>
  <c r="J57" i="6" s="1"/>
  <c r="L57" i="6" a="1"/>
  <c r="L57" i="6" s="1"/>
  <c r="J59" i="6" a="1"/>
  <c r="J59" i="6" s="1"/>
  <c r="L59" i="6" a="1"/>
  <c r="L59" i="6" s="1"/>
  <c r="J61" i="6" a="1"/>
  <c r="J61" i="6" s="1"/>
  <c r="L61" i="6" a="1"/>
  <c r="L61" i="6" s="1"/>
  <c r="J63" i="6" a="1"/>
  <c r="J63" i="6" s="1"/>
  <c r="L63" i="6" a="1"/>
  <c r="L63" i="6" s="1"/>
  <c r="J65" i="6" a="1"/>
  <c r="J65" i="6" s="1"/>
  <c r="L65" i="6" a="1"/>
  <c r="L65" i="6" s="1"/>
  <c r="J67" i="6" a="1"/>
  <c r="J67" i="6" s="1"/>
  <c r="L67" i="6" a="1"/>
  <c r="L67" i="6" s="1"/>
  <c r="J69" i="6" a="1"/>
  <c r="J69" i="6" s="1"/>
  <c r="L69" i="6" a="1"/>
  <c r="L69" i="6" s="1"/>
  <c r="J71" i="6" a="1"/>
  <c r="J71" i="6" s="1"/>
  <c r="L71" i="6" a="1"/>
  <c r="L71" i="6" s="1"/>
  <c r="J73" i="6" a="1"/>
  <c r="J73" i="6" s="1"/>
  <c r="L73" i="6" a="1"/>
  <c r="L73" i="6" s="1"/>
  <c r="J75" i="6" a="1"/>
  <c r="J75" i="6" s="1"/>
  <c r="L75" i="6" a="1"/>
  <c r="L75" i="6" s="1"/>
  <c r="J77" i="6" a="1"/>
  <c r="J77" i="6" s="1"/>
  <c r="L77" i="6" a="1"/>
  <c r="L77" i="6" s="1"/>
  <c r="J79" i="6" a="1"/>
  <c r="J79" i="6" s="1"/>
  <c r="L79" i="6" a="1"/>
  <c r="L79" i="6" s="1"/>
  <c r="J81" i="6" a="1"/>
  <c r="J81" i="6" s="1"/>
  <c r="L81" i="6" a="1"/>
  <c r="L81" i="6" s="1"/>
  <c r="J83" i="6" a="1"/>
  <c r="J83" i="6" s="1"/>
  <c r="L83" i="6" a="1"/>
  <c r="L83" i="6" s="1"/>
  <c r="J85" i="6" a="1"/>
  <c r="J85" i="6" s="1"/>
  <c r="L85" i="6" a="1"/>
  <c r="L85" i="6" s="1"/>
  <c r="J87" i="6" a="1"/>
  <c r="J87" i="6" s="1"/>
  <c r="L87" i="6" a="1"/>
  <c r="L87" i="6" s="1"/>
  <c r="J89" i="6" a="1"/>
  <c r="J89" i="6" s="1"/>
  <c r="L89" i="6" a="1"/>
  <c r="L89" i="6" s="1"/>
  <c r="J91" i="6" a="1"/>
  <c r="J91" i="6" s="1"/>
  <c r="L91" i="6" a="1"/>
  <c r="L91" i="6" s="1"/>
  <c r="J93" i="6" a="1"/>
  <c r="J93" i="6" s="1"/>
  <c r="L93" i="6" a="1"/>
  <c r="L93" i="6" s="1"/>
  <c r="J95" i="6" a="1"/>
  <c r="J95" i="6" s="1"/>
  <c r="L95" i="6" a="1"/>
  <c r="L95" i="6" s="1"/>
  <c r="J50" i="5"/>
  <c r="J54" i="5" s="1" a="1"/>
  <c r="J54" i="5" s="1"/>
  <c r="K50" i="5"/>
  <c r="J1" i="5"/>
  <c r="L50" i="5"/>
  <c r="K1" i="5"/>
  <c r="J50" i="4"/>
  <c r="J92" i="4" s="1" a="1"/>
  <c r="J92" i="4" s="1"/>
  <c r="J1" i="4"/>
  <c r="K50" i="4"/>
  <c r="L50" i="4"/>
  <c r="K1" i="4"/>
  <c r="K50" i="3"/>
  <c r="K96" i="3" s="1" a="1"/>
  <c r="K96" i="3" s="1"/>
  <c r="I1" i="3"/>
  <c r="K51" i="3"/>
  <c r="L51" i="3"/>
  <c r="J51" i="3"/>
  <c r="L97" i="11" l="1" a="1"/>
  <c r="L97" i="11" s="1"/>
  <c r="L95" i="11" a="1"/>
  <c r="L95" i="11" s="1"/>
  <c r="L93" i="11" a="1"/>
  <c r="L93" i="11" s="1"/>
  <c r="L91" i="11" a="1"/>
  <c r="L91" i="11" s="1"/>
  <c r="L89" i="11" a="1"/>
  <c r="L89" i="11" s="1"/>
  <c r="L87" i="11" a="1"/>
  <c r="L87" i="11" s="1"/>
  <c r="L85" i="11" a="1"/>
  <c r="L85" i="11" s="1"/>
  <c r="L83" i="11" a="1"/>
  <c r="L83" i="11" s="1"/>
  <c r="L81" i="11" a="1"/>
  <c r="L81" i="11" s="1"/>
  <c r="L79" i="11" a="1"/>
  <c r="L79" i="11" s="1"/>
  <c r="L77" i="11" a="1"/>
  <c r="L77" i="11" s="1"/>
  <c r="L75" i="11" a="1"/>
  <c r="L75" i="11" s="1"/>
  <c r="L73" i="11" a="1"/>
  <c r="L73" i="11" s="1"/>
  <c r="L71" i="11" a="1"/>
  <c r="L71" i="11" s="1"/>
  <c r="L69" i="11" a="1"/>
  <c r="L69" i="11" s="1"/>
  <c r="L67" i="11" a="1"/>
  <c r="L67" i="11" s="1"/>
  <c r="L65" i="11" a="1"/>
  <c r="L65" i="11" s="1"/>
  <c r="L63" i="11" a="1"/>
  <c r="L63" i="11" s="1"/>
  <c r="L61" i="11" a="1"/>
  <c r="L61" i="11" s="1"/>
  <c r="L59" i="11" a="1"/>
  <c r="L59" i="11" s="1"/>
  <c r="L57" i="11" a="1"/>
  <c r="L57" i="11" s="1"/>
  <c r="L55" i="11" a="1"/>
  <c r="L55" i="11" s="1"/>
  <c r="L53" i="11" a="1"/>
  <c r="L53" i="11" s="1"/>
  <c r="L94" i="11" a="1"/>
  <c r="L94" i="11" s="1"/>
  <c r="L86" i="11" a="1"/>
  <c r="L86" i="11" s="1"/>
  <c r="L96" i="11" a="1"/>
  <c r="L96" i="11" s="1"/>
  <c r="L88" i="11" a="1"/>
  <c r="L88" i="11" s="1"/>
  <c r="L82" i="11" a="1"/>
  <c r="L82" i="11" s="1"/>
  <c r="L74" i="11" a="1"/>
  <c r="L74" i="11" s="1"/>
  <c r="L70" i="11" a="1"/>
  <c r="L70" i="11" s="1"/>
  <c r="L66" i="11" a="1"/>
  <c r="L66" i="11" s="1"/>
  <c r="L62" i="11" a="1"/>
  <c r="L62" i="11" s="1"/>
  <c r="L80" i="11" a="1"/>
  <c r="L80" i="11" s="1"/>
  <c r="L72" i="11" a="1"/>
  <c r="L72" i="11" s="1"/>
  <c r="L68" i="11" a="1"/>
  <c r="L68" i="11" s="1"/>
  <c r="L60" i="11" a="1"/>
  <c r="L60" i="11" s="1"/>
  <c r="L78" i="11" a="1"/>
  <c r="L78" i="11" s="1"/>
  <c r="L58" i="11" a="1"/>
  <c r="L58" i="11" s="1"/>
  <c r="L54" i="11" a="1"/>
  <c r="L54" i="11" s="1"/>
  <c r="L90" i="11" a="1"/>
  <c r="L90" i="11" s="1"/>
  <c r="L92" i="11" a="1"/>
  <c r="L92" i="11" s="1"/>
  <c r="L84" i="11" a="1"/>
  <c r="L84" i="11" s="1"/>
  <c r="L76" i="11" a="1"/>
  <c r="L76" i="11" s="1"/>
  <c r="L64" i="11" a="1"/>
  <c r="L64" i="11" s="1"/>
  <c r="L56" i="11" a="1"/>
  <c r="L56" i="11" s="1"/>
  <c r="I3" i="11"/>
  <c r="I5" i="11"/>
  <c r="I6" i="11"/>
  <c r="I4" i="11"/>
  <c r="I2" i="11"/>
  <c r="K96" i="11" a="1"/>
  <c r="K96" i="11" s="1"/>
  <c r="K94" i="11" a="1"/>
  <c r="K94" i="11" s="1"/>
  <c r="K92" i="11" a="1"/>
  <c r="K92" i="11" s="1"/>
  <c r="K90" i="11" a="1"/>
  <c r="K90" i="11" s="1"/>
  <c r="K88" i="11" a="1"/>
  <c r="K88" i="11" s="1"/>
  <c r="K86" i="11" a="1"/>
  <c r="K86" i="11" s="1"/>
  <c r="K84" i="11" a="1"/>
  <c r="K84" i="11" s="1"/>
  <c r="K82" i="11" a="1"/>
  <c r="K82" i="11" s="1"/>
  <c r="K80" i="11" a="1"/>
  <c r="K80" i="11" s="1"/>
  <c r="K78" i="11" a="1"/>
  <c r="K78" i="11" s="1"/>
  <c r="K76" i="11" a="1"/>
  <c r="K76" i="11" s="1"/>
  <c r="K74" i="11" a="1"/>
  <c r="K74" i="11" s="1"/>
  <c r="K72" i="11" a="1"/>
  <c r="K72" i="11" s="1"/>
  <c r="K70" i="11" a="1"/>
  <c r="K70" i="11" s="1"/>
  <c r="K68" i="11" a="1"/>
  <c r="K68" i="11" s="1"/>
  <c r="K66" i="11" a="1"/>
  <c r="K66" i="11" s="1"/>
  <c r="K64" i="11" a="1"/>
  <c r="K64" i="11" s="1"/>
  <c r="K62" i="11" a="1"/>
  <c r="K62" i="11" s="1"/>
  <c r="K60" i="11" a="1"/>
  <c r="K60" i="11" s="1"/>
  <c r="K58" i="11" a="1"/>
  <c r="K58" i="11" s="1"/>
  <c r="K56" i="11" a="1"/>
  <c r="K56" i="11" s="1"/>
  <c r="K54" i="11" a="1"/>
  <c r="K54" i="11" s="1"/>
  <c r="K97" i="11" a="1"/>
  <c r="K97" i="11" s="1"/>
  <c r="K89" i="11" a="1"/>
  <c r="K89" i="11" s="1"/>
  <c r="K91" i="11" a="1"/>
  <c r="K91" i="11" s="1"/>
  <c r="K81" i="11" a="1"/>
  <c r="K81" i="11" s="1"/>
  <c r="K77" i="11" a="1"/>
  <c r="K77" i="11" s="1"/>
  <c r="K73" i="11" a="1"/>
  <c r="K73" i="11" s="1"/>
  <c r="K69" i="11" a="1"/>
  <c r="K69" i="11" s="1"/>
  <c r="K65" i="11" a="1"/>
  <c r="K65" i="11" s="1"/>
  <c r="K61" i="11" a="1"/>
  <c r="K61" i="11" s="1"/>
  <c r="K57" i="11" a="1"/>
  <c r="K57" i="11" s="1"/>
  <c r="K95" i="11" a="1"/>
  <c r="K95" i="11" s="1"/>
  <c r="K79" i="11" a="1"/>
  <c r="K79" i="11" s="1"/>
  <c r="K75" i="11" a="1"/>
  <c r="K75" i="11" s="1"/>
  <c r="K71" i="11" a="1"/>
  <c r="K71" i="11" s="1"/>
  <c r="K67" i="11" a="1"/>
  <c r="K67" i="11" s="1"/>
  <c r="K59" i="11" a="1"/>
  <c r="K59" i="11" s="1"/>
  <c r="K53" i="11" a="1"/>
  <c r="K53" i="11" s="1"/>
  <c r="K93" i="11" a="1"/>
  <c r="K93" i="11" s="1"/>
  <c r="K85" i="11" a="1"/>
  <c r="K85" i="11" s="1"/>
  <c r="K87" i="11" a="1"/>
  <c r="K87" i="11" s="1"/>
  <c r="K83" i="11" a="1"/>
  <c r="K83" i="11" s="1"/>
  <c r="K63" i="11" a="1"/>
  <c r="K63" i="11" s="1"/>
  <c r="K55" i="11" a="1"/>
  <c r="K55" i="11" s="1"/>
  <c r="J91" i="10" a="1"/>
  <c r="J91" i="10" s="1"/>
  <c r="J54" i="10" a="1"/>
  <c r="J54" i="10" s="1"/>
  <c r="J59" i="10" a="1"/>
  <c r="J59" i="10" s="1"/>
  <c r="J92" i="10" a="1"/>
  <c r="J92" i="10" s="1"/>
  <c r="J75" i="10" a="1"/>
  <c r="J75" i="10" s="1"/>
  <c r="J82" i="10" a="1"/>
  <c r="J82" i="10" s="1"/>
  <c r="J53" i="10" a="1"/>
  <c r="J53" i="10" s="1"/>
  <c r="J85" i="10" a="1"/>
  <c r="J85" i="10" s="1"/>
  <c r="J90" i="10" a="1"/>
  <c r="J90" i="10" s="1"/>
  <c r="J70" i="10" a="1"/>
  <c r="J70" i="10" s="1"/>
  <c r="J61" i="10" a="1"/>
  <c r="J61" i="10" s="1"/>
  <c r="J77" i="10" a="1"/>
  <c r="J77" i="10" s="1"/>
  <c r="J93" i="10" a="1"/>
  <c r="J93" i="10" s="1"/>
  <c r="J76" i="10" a="1"/>
  <c r="J76" i="10" s="1"/>
  <c r="J66" i="10" a="1"/>
  <c r="J66" i="10" s="1"/>
  <c r="J86" i="10" a="1"/>
  <c r="J86" i="10" s="1"/>
  <c r="J67" i="10" a="1"/>
  <c r="J67" i="10" s="1"/>
  <c r="J83" i="10" a="1"/>
  <c r="J83" i="10" s="1"/>
  <c r="J72" i="10" a="1"/>
  <c r="J72" i="10" s="1"/>
  <c r="J56" i="10" a="1"/>
  <c r="J56" i="10" s="1"/>
  <c r="J78" i="10" a="1"/>
  <c r="J78" i="10" s="1"/>
  <c r="J62" i="10" a="1"/>
  <c r="J62" i="10" s="1"/>
  <c r="J55" i="10" a="1"/>
  <c r="J55" i="10" s="1"/>
  <c r="J63" i="10" a="1"/>
  <c r="J63" i="10" s="1"/>
  <c r="J71" i="10" a="1"/>
  <c r="J71" i="10" s="1"/>
  <c r="J79" i="10" a="1"/>
  <c r="J79" i="10" s="1"/>
  <c r="J87" i="10" a="1"/>
  <c r="J87" i="10" s="1"/>
  <c r="J95" i="10" a="1"/>
  <c r="J95" i="10" s="1"/>
  <c r="J80" i="10" a="1"/>
  <c r="J80" i="10" s="1"/>
  <c r="J60" i="10" a="1"/>
  <c r="J60" i="10" s="1"/>
  <c r="J84" i="10" a="1"/>
  <c r="J84" i="10" s="1"/>
  <c r="J74" i="10" a="1"/>
  <c r="J74" i="10" s="1"/>
  <c r="J58" i="10" a="1"/>
  <c r="J58" i="10" s="1"/>
  <c r="J94" i="10" a="1"/>
  <c r="J94" i="10" s="1"/>
  <c r="J57" i="10" a="1"/>
  <c r="J57" i="10" s="1"/>
  <c r="J65" i="10" a="1"/>
  <c r="J65" i="10" s="1"/>
  <c r="J73" i="10" a="1"/>
  <c r="J73" i="10" s="1"/>
  <c r="J81" i="10" a="1"/>
  <c r="J81" i="10" s="1"/>
  <c r="J89" i="10" a="1"/>
  <c r="J89" i="10" s="1"/>
  <c r="J97" i="10" a="1"/>
  <c r="J97" i="10" s="1"/>
  <c r="J64" i="10" a="1"/>
  <c r="J64" i="10" s="1"/>
  <c r="J88" i="10" a="1"/>
  <c r="J88" i="10" s="1"/>
  <c r="J68" i="10" a="1"/>
  <c r="J68" i="10" s="1"/>
  <c r="K96" i="10" a="1"/>
  <c r="K96" i="10" s="1"/>
  <c r="K94" i="10" a="1"/>
  <c r="K94" i="10" s="1"/>
  <c r="K92" i="10" a="1"/>
  <c r="K92" i="10" s="1"/>
  <c r="K90" i="10" a="1"/>
  <c r="K90" i="10" s="1"/>
  <c r="K88" i="10" a="1"/>
  <c r="K88" i="10" s="1"/>
  <c r="K86" i="10" a="1"/>
  <c r="K86" i="10" s="1"/>
  <c r="K84" i="10" a="1"/>
  <c r="K84" i="10" s="1"/>
  <c r="K82" i="10" a="1"/>
  <c r="K82" i="10" s="1"/>
  <c r="K80" i="10" a="1"/>
  <c r="K80" i="10" s="1"/>
  <c r="K78" i="10" a="1"/>
  <c r="K78" i="10" s="1"/>
  <c r="K76" i="10" a="1"/>
  <c r="K76" i="10" s="1"/>
  <c r="K74" i="10" a="1"/>
  <c r="K74" i="10" s="1"/>
  <c r="K72" i="10" a="1"/>
  <c r="K72" i="10" s="1"/>
  <c r="K70" i="10" a="1"/>
  <c r="K70" i="10" s="1"/>
  <c r="K68" i="10" a="1"/>
  <c r="K68" i="10" s="1"/>
  <c r="K66" i="10" a="1"/>
  <c r="K66" i="10" s="1"/>
  <c r="K64" i="10" a="1"/>
  <c r="K64" i="10" s="1"/>
  <c r="K62" i="10" a="1"/>
  <c r="K62" i="10" s="1"/>
  <c r="K60" i="10" a="1"/>
  <c r="K60" i="10" s="1"/>
  <c r="K58" i="10" a="1"/>
  <c r="K58" i="10" s="1"/>
  <c r="K56" i="10" a="1"/>
  <c r="K56" i="10" s="1"/>
  <c r="K54" i="10" a="1"/>
  <c r="K54" i="10" s="1"/>
  <c r="K97" i="10" a="1"/>
  <c r="K97" i="10" s="1"/>
  <c r="K89" i="10" a="1"/>
  <c r="K89" i="10" s="1"/>
  <c r="K83" i="10" a="1"/>
  <c r="K83" i="10" s="1"/>
  <c r="K79" i="10" a="1"/>
  <c r="K79" i="10" s="1"/>
  <c r="K75" i="10" a="1"/>
  <c r="K75" i="10" s="1"/>
  <c r="K71" i="10" a="1"/>
  <c r="K71" i="10" s="1"/>
  <c r="K67" i="10" a="1"/>
  <c r="K67" i="10" s="1"/>
  <c r="K63" i="10" a="1"/>
  <c r="K63" i="10" s="1"/>
  <c r="K59" i="10" a="1"/>
  <c r="K59" i="10" s="1"/>
  <c r="K55" i="10" a="1"/>
  <c r="K55" i="10" s="1"/>
  <c r="K93" i="10" a="1"/>
  <c r="K93" i="10" s="1"/>
  <c r="K81" i="10" a="1"/>
  <c r="K81" i="10" s="1"/>
  <c r="K77" i="10" a="1"/>
  <c r="K77" i="10" s="1"/>
  <c r="K73" i="10" a="1"/>
  <c r="K73" i="10" s="1"/>
  <c r="K65" i="10" a="1"/>
  <c r="K65" i="10" s="1"/>
  <c r="K57" i="10" a="1"/>
  <c r="K57" i="10" s="1"/>
  <c r="K53" i="10" a="1"/>
  <c r="K53" i="10" s="1"/>
  <c r="K87" i="10" a="1"/>
  <c r="K87" i="10" s="1"/>
  <c r="K85" i="10" a="1"/>
  <c r="K85" i="10" s="1"/>
  <c r="K91" i="10" a="1"/>
  <c r="K91" i="10" s="1"/>
  <c r="K69" i="10" a="1"/>
  <c r="K69" i="10" s="1"/>
  <c r="K61" i="10" a="1"/>
  <c r="K61" i="10" s="1"/>
  <c r="K95" i="10" a="1"/>
  <c r="K95" i="10" s="1"/>
  <c r="L97" i="10" a="1"/>
  <c r="L97" i="10" s="1"/>
  <c r="L95" i="10" a="1"/>
  <c r="L95" i="10" s="1"/>
  <c r="L93" i="10" a="1"/>
  <c r="L93" i="10" s="1"/>
  <c r="L91" i="10" a="1"/>
  <c r="L91" i="10" s="1"/>
  <c r="L89" i="10" a="1"/>
  <c r="L89" i="10" s="1"/>
  <c r="L87" i="10" a="1"/>
  <c r="L87" i="10" s="1"/>
  <c r="L85" i="10" a="1"/>
  <c r="L85" i="10" s="1"/>
  <c r="L83" i="10" a="1"/>
  <c r="L83" i="10" s="1"/>
  <c r="L81" i="10" a="1"/>
  <c r="L81" i="10" s="1"/>
  <c r="L79" i="10" a="1"/>
  <c r="L79" i="10" s="1"/>
  <c r="L77" i="10" a="1"/>
  <c r="L77" i="10" s="1"/>
  <c r="L75" i="10" a="1"/>
  <c r="L75" i="10" s="1"/>
  <c r="L73" i="10" a="1"/>
  <c r="L73" i="10" s="1"/>
  <c r="L71" i="10" a="1"/>
  <c r="L71" i="10" s="1"/>
  <c r="L69" i="10" a="1"/>
  <c r="L69" i="10" s="1"/>
  <c r="L67" i="10" a="1"/>
  <c r="L67" i="10" s="1"/>
  <c r="L65" i="10" a="1"/>
  <c r="L65" i="10" s="1"/>
  <c r="L63" i="10" a="1"/>
  <c r="L63" i="10" s="1"/>
  <c r="L61" i="10" a="1"/>
  <c r="L61" i="10" s="1"/>
  <c r="L59" i="10" a="1"/>
  <c r="L59" i="10" s="1"/>
  <c r="L57" i="10" a="1"/>
  <c r="L57" i="10" s="1"/>
  <c r="L55" i="10" a="1"/>
  <c r="L55" i="10" s="1"/>
  <c r="L53" i="10" a="1"/>
  <c r="L53" i="10" s="1"/>
  <c r="L94" i="10" a="1"/>
  <c r="L94" i="10" s="1"/>
  <c r="L86" i="10" a="1"/>
  <c r="L86" i="10" s="1"/>
  <c r="L84" i="10" a="1"/>
  <c r="L84" i="10" s="1"/>
  <c r="L80" i="10" a="1"/>
  <c r="L80" i="10" s="1"/>
  <c r="L76" i="10" a="1"/>
  <c r="L76" i="10" s="1"/>
  <c r="L72" i="10" a="1"/>
  <c r="L72" i="10" s="1"/>
  <c r="L68" i="10" a="1"/>
  <c r="L68" i="10" s="1"/>
  <c r="L64" i="10" a="1"/>
  <c r="L64" i="10" s="1"/>
  <c r="L60" i="10" a="1"/>
  <c r="L60" i="10" s="1"/>
  <c r="L56" i="10" a="1"/>
  <c r="L56" i="10" s="1"/>
  <c r="L90" i="10" a="1"/>
  <c r="L90" i="10" s="1"/>
  <c r="L82" i="10" a="1"/>
  <c r="L82" i="10" s="1"/>
  <c r="L74" i="10" a="1"/>
  <c r="L74" i="10" s="1"/>
  <c r="L66" i="10" a="1"/>
  <c r="L66" i="10" s="1"/>
  <c r="L58" i="10" a="1"/>
  <c r="L58" i="10" s="1"/>
  <c r="L54" i="10" a="1"/>
  <c r="L54" i="10" s="1"/>
  <c r="L92" i="10" a="1"/>
  <c r="L92" i="10" s="1"/>
  <c r="L96" i="10" a="1"/>
  <c r="L96" i="10" s="1"/>
  <c r="L88" i="10" a="1"/>
  <c r="L88" i="10" s="1"/>
  <c r="L78" i="10" a="1"/>
  <c r="L78" i="10" s="1"/>
  <c r="L70" i="10" a="1"/>
  <c r="L70" i="10" s="1"/>
  <c r="L62" i="10" a="1"/>
  <c r="L62" i="10" s="1"/>
  <c r="K96" i="9" a="1"/>
  <c r="K96" i="9" s="1"/>
  <c r="K94" i="9" a="1"/>
  <c r="K94" i="9" s="1"/>
  <c r="K92" i="9" a="1"/>
  <c r="K92" i="9" s="1"/>
  <c r="K90" i="9" a="1"/>
  <c r="K90" i="9" s="1"/>
  <c r="K88" i="9" a="1"/>
  <c r="K88" i="9" s="1"/>
  <c r="K86" i="9" a="1"/>
  <c r="K86" i="9" s="1"/>
  <c r="K84" i="9" a="1"/>
  <c r="K84" i="9" s="1"/>
  <c r="K82" i="9" a="1"/>
  <c r="K82" i="9" s="1"/>
  <c r="K80" i="9" a="1"/>
  <c r="K80" i="9" s="1"/>
  <c r="K78" i="9" a="1"/>
  <c r="K78" i="9" s="1"/>
  <c r="K76" i="9" a="1"/>
  <c r="K76" i="9" s="1"/>
  <c r="K74" i="9" a="1"/>
  <c r="K74" i="9" s="1"/>
  <c r="K72" i="9" a="1"/>
  <c r="K72" i="9" s="1"/>
  <c r="K70" i="9" a="1"/>
  <c r="K70" i="9" s="1"/>
  <c r="K68" i="9" a="1"/>
  <c r="K68" i="9" s="1"/>
  <c r="K66" i="9" a="1"/>
  <c r="K66" i="9" s="1"/>
  <c r="K64" i="9" a="1"/>
  <c r="K64" i="9" s="1"/>
  <c r="K62" i="9" a="1"/>
  <c r="K62" i="9" s="1"/>
  <c r="K60" i="9" a="1"/>
  <c r="K60" i="9" s="1"/>
  <c r="K58" i="9" a="1"/>
  <c r="K58" i="9" s="1"/>
  <c r="K56" i="9" a="1"/>
  <c r="K56" i="9" s="1"/>
  <c r="K54" i="9" a="1"/>
  <c r="K54" i="9" s="1"/>
  <c r="K95" i="9" a="1"/>
  <c r="K95" i="9" s="1"/>
  <c r="K93" i="9" a="1"/>
  <c r="K93" i="9" s="1"/>
  <c r="K77" i="9" a="1"/>
  <c r="K77" i="9" s="1"/>
  <c r="K73" i="9" a="1"/>
  <c r="K73" i="9" s="1"/>
  <c r="K65" i="9" a="1"/>
  <c r="K65" i="9" s="1"/>
  <c r="K57" i="9" a="1"/>
  <c r="K57" i="9" s="1"/>
  <c r="K97" i="9" a="1"/>
  <c r="K97" i="9" s="1"/>
  <c r="K89" i="9" a="1"/>
  <c r="K89" i="9" s="1"/>
  <c r="K87" i="9" a="1"/>
  <c r="K87" i="9" s="1"/>
  <c r="K83" i="9" a="1"/>
  <c r="K83" i="9" s="1"/>
  <c r="K79" i="9" a="1"/>
  <c r="K79" i="9" s="1"/>
  <c r="K75" i="9" a="1"/>
  <c r="K75" i="9" s="1"/>
  <c r="K71" i="9" a="1"/>
  <c r="K71" i="9" s="1"/>
  <c r="K67" i="9" a="1"/>
  <c r="K67" i="9" s="1"/>
  <c r="K63" i="9" a="1"/>
  <c r="K63" i="9" s="1"/>
  <c r="K59" i="9" a="1"/>
  <c r="K59" i="9" s="1"/>
  <c r="K55" i="9" a="1"/>
  <c r="K55" i="9" s="1"/>
  <c r="K91" i="9" a="1"/>
  <c r="K91" i="9" s="1"/>
  <c r="K85" i="9" a="1"/>
  <c r="K85" i="9" s="1"/>
  <c r="K81" i="9" a="1"/>
  <c r="K81" i="9" s="1"/>
  <c r="K69" i="9" a="1"/>
  <c r="K69" i="9" s="1"/>
  <c r="K61" i="9" a="1"/>
  <c r="K61" i="9" s="1"/>
  <c r="K53" i="9" a="1"/>
  <c r="K53" i="9" s="1"/>
  <c r="L97" i="9" a="1"/>
  <c r="L97" i="9" s="1"/>
  <c r="L95" i="9" a="1"/>
  <c r="L95" i="9" s="1"/>
  <c r="L93" i="9" a="1"/>
  <c r="L93" i="9" s="1"/>
  <c r="L91" i="9" a="1"/>
  <c r="L91" i="9" s="1"/>
  <c r="L89" i="9" a="1"/>
  <c r="L89" i="9" s="1"/>
  <c r="L87" i="9" a="1"/>
  <c r="L87" i="9" s="1"/>
  <c r="L85" i="9" a="1"/>
  <c r="L85" i="9" s="1"/>
  <c r="L83" i="9" a="1"/>
  <c r="L83" i="9" s="1"/>
  <c r="L81" i="9" a="1"/>
  <c r="L81" i="9" s="1"/>
  <c r="L79" i="9" a="1"/>
  <c r="L79" i="9" s="1"/>
  <c r="L77" i="9" a="1"/>
  <c r="L77" i="9" s="1"/>
  <c r="L75" i="9" a="1"/>
  <c r="L75" i="9" s="1"/>
  <c r="L73" i="9" a="1"/>
  <c r="L73" i="9" s="1"/>
  <c r="L71" i="9" a="1"/>
  <c r="L71" i="9" s="1"/>
  <c r="L69" i="9" a="1"/>
  <c r="L69" i="9" s="1"/>
  <c r="L67" i="9" a="1"/>
  <c r="L67" i="9" s="1"/>
  <c r="L65" i="9" a="1"/>
  <c r="L65" i="9" s="1"/>
  <c r="L63" i="9" a="1"/>
  <c r="L63" i="9" s="1"/>
  <c r="L61" i="9" a="1"/>
  <c r="L61" i="9" s="1"/>
  <c r="L59" i="9" a="1"/>
  <c r="L59" i="9" s="1"/>
  <c r="L57" i="9" a="1"/>
  <c r="L57" i="9" s="1"/>
  <c r="L55" i="9" a="1"/>
  <c r="L55" i="9" s="1"/>
  <c r="L53" i="9" a="1"/>
  <c r="L53" i="9" s="1"/>
  <c r="L92" i="9" a="1"/>
  <c r="L92" i="9" s="1"/>
  <c r="L96" i="9" a="1"/>
  <c r="L96" i="9" s="1"/>
  <c r="L88" i="9" a="1"/>
  <c r="L88" i="9" s="1"/>
  <c r="L90" i="9" a="1"/>
  <c r="L90" i="9" s="1"/>
  <c r="L86" i="9" a="1"/>
  <c r="L86" i="9" s="1"/>
  <c r="L74" i="9" a="1"/>
  <c r="L74" i="9" s="1"/>
  <c r="L66" i="9" a="1"/>
  <c r="L66" i="9" s="1"/>
  <c r="L58" i="9" a="1"/>
  <c r="L58" i="9" s="1"/>
  <c r="L94" i="9" a="1"/>
  <c r="L94" i="9" s="1"/>
  <c r="L84" i="9" a="1"/>
  <c r="L84" i="9" s="1"/>
  <c r="L80" i="9" a="1"/>
  <c r="L80" i="9" s="1"/>
  <c r="L76" i="9" a="1"/>
  <c r="L76" i="9" s="1"/>
  <c r="L72" i="9" a="1"/>
  <c r="L72" i="9" s="1"/>
  <c r="L68" i="9" a="1"/>
  <c r="L68" i="9" s="1"/>
  <c r="L64" i="9" a="1"/>
  <c r="L64" i="9" s="1"/>
  <c r="L60" i="9" a="1"/>
  <c r="L60" i="9" s="1"/>
  <c r="L56" i="9" a="1"/>
  <c r="L56" i="9" s="1"/>
  <c r="L82" i="9" a="1"/>
  <c r="L82" i="9" s="1"/>
  <c r="L78" i="9" a="1"/>
  <c r="L78" i="9" s="1"/>
  <c r="L70" i="9" a="1"/>
  <c r="L70" i="9" s="1"/>
  <c r="L62" i="9" a="1"/>
  <c r="L62" i="9" s="1"/>
  <c r="L54" i="9" a="1"/>
  <c r="L54" i="9" s="1"/>
  <c r="I3" i="9"/>
  <c r="I6" i="9"/>
  <c r="I4" i="9"/>
  <c r="I2" i="9"/>
  <c r="I5" i="9"/>
  <c r="I4" i="8"/>
  <c r="K6" i="8"/>
  <c r="I5" i="8"/>
  <c r="I3" i="8"/>
  <c r="K5" i="8"/>
  <c r="K3" i="8"/>
  <c r="J5" i="8"/>
  <c r="J6" i="8"/>
  <c r="J4" i="8"/>
  <c r="J2" i="8"/>
  <c r="J3" i="8"/>
  <c r="I2" i="8"/>
  <c r="K4" i="8"/>
  <c r="K13" i="8" s="1"/>
  <c r="K2" i="8"/>
  <c r="I6" i="8"/>
  <c r="J67" i="7" a="1"/>
  <c r="J67" i="7" s="1"/>
  <c r="J78" i="7" a="1"/>
  <c r="J78" i="7" s="1"/>
  <c r="J61" i="7" a="1"/>
  <c r="J61" i="7" s="1"/>
  <c r="J85" i="7" a="1"/>
  <c r="J85" i="7" s="1"/>
  <c r="J74" i="7" a="1"/>
  <c r="J74" i="7" s="1"/>
  <c r="J58" i="7" a="1"/>
  <c r="J58" i="7" s="1"/>
  <c r="J96" i="7" a="1"/>
  <c r="J96" i="7" s="1"/>
  <c r="J55" i="7" a="1"/>
  <c r="J55" i="7" s="1"/>
  <c r="J63" i="7" a="1"/>
  <c r="J63" i="7" s="1"/>
  <c r="J71" i="7" a="1"/>
  <c r="J71" i="7" s="1"/>
  <c r="J79" i="7" a="1"/>
  <c r="J79" i="7" s="1"/>
  <c r="J87" i="7" a="1"/>
  <c r="J87" i="7" s="1"/>
  <c r="J95" i="7" a="1"/>
  <c r="J95" i="7" s="1"/>
  <c r="J75" i="7" a="1"/>
  <c r="J75" i="7" s="1"/>
  <c r="J83" i="7" a="1"/>
  <c r="J83" i="7" s="1"/>
  <c r="J91" i="7" a="1"/>
  <c r="J91" i="7" s="1"/>
  <c r="J62" i="7" a="1"/>
  <c r="J62" i="7" s="1"/>
  <c r="J53" i="7" a="1"/>
  <c r="J53" i="7" s="1"/>
  <c r="J69" i="7" a="1"/>
  <c r="J69" i="7" s="1"/>
  <c r="J77" i="7" a="1"/>
  <c r="J77" i="7" s="1"/>
  <c r="J93" i="7" a="1"/>
  <c r="J93" i="7" s="1"/>
  <c r="J94" i="7" a="1"/>
  <c r="J94" i="7" s="1"/>
  <c r="J70" i="7" a="1"/>
  <c r="J70" i="7" s="1"/>
  <c r="J54" i="7" a="1"/>
  <c r="J54" i="7" s="1"/>
  <c r="J88" i="7" a="1"/>
  <c r="J88" i="7" s="1"/>
  <c r="J57" i="7" a="1"/>
  <c r="J57" i="7" s="1"/>
  <c r="J65" i="7" a="1"/>
  <c r="J65" i="7" s="1"/>
  <c r="J73" i="7" a="1"/>
  <c r="J73" i="7" s="1"/>
  <c r="J81" i="7" a="1"/>
  <c r="J81" i="7" s="1"/>
  <c r="J89" i="7" a="1"/>
  <c r="J89" i="7" s="1"/>
  <c r="J90" i="7" a="1"/>
  <c r="J90" i="7" s="1"/>
  <c r="J72" i="7" a="1"/>
  <c r="J72" i="7" s="1"/>
  <c r="J56" i="7" a="1"/>
  <c r="J56" i="7" s="1"/>
  <c r="J76" i="7" a="1"/>
  <c r="J76" i="7" s="1"/>
  <c r="J60" i="7" a="1"/>
  <c r="J60" i="7" s="1"/>
  <c r="J84" i="7" a="1"/>
  <c r="J84" i="7" s="1"/>
  <c r="J68" i="7" a="1"/>
  <c r="J68" i="7" s="1"/>
  <c r="J80" i="7" a="1"/>
  <c r="J80" i="7" s="1"/>
  <c r="J64" i="7" a="1"/>
  <c r="J64" i="7" s="1"/>
  <c r="K96" i="7" a="1"/>
  <c r="K96" i="7" s="1"/>
  <c r="K94" i="7" a="1"/>
  <c r="K94" i="7" s="1"/>
  <c r="K92" i="7" a="1"/>
  <c r="K92" i="7" s="1"/>
  <c r="K90" i="7" a="1"/>
  <c r="K90" i="7" s="1"/>
  <c r="K88" i="7" a="1"/>
  <c r="K88" i="7" s="1"/>
  <c r="K86" i="7" a="1"/>
  <c r="K86" i="7" s="1"/>
  <c r="K84" i="7" a="1"/>
  <c r="K84" i="7" s="1"/>
  <c r="K82" i="7" a="1"/>
  <c r="K82" i="7" s="1"/>
  <c r="K80" i="7" a="1"/>
  <c r="K80" i="7" s="1"/>
  <c r="K78" i="7" a="1"/>
  <c r="K78" i="7" s="1"/>
  <c r="K76" i="7" a="1"/>
  <c r="K76" i="7" s="1"/>
  <c r="K74" i="7" a="1"/>
  <c r="K74" i="7" s="1"/>
  <c r="K72" i="7" a="1"/>
  <c r="K72" i="7" s="1"/>
  <c r="K70" i="7" a="1"/>
  <c r="K70" i="7" s="1"/>
  <c r="K68" i="7" a="1"/>
  <c r="K68" i="7" s="1"/>
  <c r="K66" i="7" a="1"/>
  <c r="K66" i="7" s="1"/>
  <c r="K64" i="7" a="1"/>
  <c r="K64" i="7" s="1"/>
  <c r="K62" i="7" a="1"/>
  <c r="K62" i="7" s="1"/>
  <c r="K60" i="7" a="1"/>
  <c r="K60" i="7" s="1"/>
  <c r="K58" i="7" a="1"/>
  <c r="K58" i="7" s="1"/>
  <c r="K56" i="7" a="1"/>
  <c r="K56" i="7" s="1"/>
  <c r="K54" i="7" a="1"/>
  <c r="K54" i="7" s="1"/>
  <c r="K97" i="7" a="1"/>
  <c r="K97" i="7" s="1"/>
  <c r="K89" i="7" a="1"/>
  <c r="K89" i="7" s="1"/>
  <c r="K91" i="7" a="1"/>
  <c r="K91" i="7" s="1"/>
  <c r="K83" i="7" a="1"/>
  <c r="K83" i="7" s="1"/>
  <c r="K79" i="7" a="1"/>
  <c r="K79" i="7" s="1"/>
  <c r="K75" i="7" a="1"/>
  <c r="K75" i="7" s="1"/>
  <c r="K71" i="7" a="1"/>
  <c r="K71" i="7" s="1"/>
  <c r="K67" i="7" a="1"/>
  <c r="K67" i="7" s="1"/>
  <c r="K63" i="7" a="1"/>
  <c r="K63" i="7" s="1"/>
  <c r="K59" i="7" a="1"/>
  <c r="K59" i="7" s="1"/>
  <c r="K55" i="7" a="1"/>
  <c r="K55" i="7" s="1"/>
  <c r="K93" i="7" a="1"/>
  <c r="K93" i="7" s="1"/>
  <c r="K95" i="7" a="1"/>
  <c r="K95" i="7" s="1"/>
  <c r="K81" i="7" a="1"/>
  <c r="K81" i="7" s="1"/>
  <c r="K77" i="7" a="1"/>
  <c r="K77" i="7" s="1"/>
  <c r="K73" i="7" a="1"/>
  <c r="K73" i="7" s="1"/>
  <c r="K61" i="7" a="1"/>
  <c r="K61" i="7" s="1"/>
  <c r="K87" i="7" a="1"/>
  <c r="K87" i="7" s="1"/>
  <c r="K85" i="7" a="1"/>
  <c r="K85" i="7" s="1"/>
  <c r="K69" i="7" a="1"/>
  <c r="K69" i="7" s="1"/>
  <c r="K65" i="7" a="1"/>
  <c r="K65" i="7" s="1"/>
  <c r="K57" i="7" a="1"/>
  <c r="K57" i="7" s="1"/>
  <c r="K53" i="7" a="1"/>
  <c r="K53" i="7" s="1"/>
  <c r="L97" i="7" a="1"/>
  <c r="L97" i="7" s="1"/>
  <c r="L95" i="7" a="1"/>
  <c r="L95" i="7" s="1"/>
  <c r="L93" i="7" a="1"/>
  <c r="L93" i="7" s="1"/>
  <c r="L91" i="7" a="1"/>
  <c r="L91" i="7" s="1"/>
  <c r="L89" i="7" a="1"/>
  <c r="L89" i="7" s="1"/>
  <c r="L87" i="7" a="1"/>
  <c r="L87" i="7" s="1"/>
  <c r="L85" i="7" a="1"/>
  <c r="L85" i="7" s="1"/>
  <c r="L83" i="7" a="1"/>
  <c r="L83" i="7" s="1"/>
  <c r="L81" i="7" a="1"/>
  <c r="L81" i="7" s="1"/>
  <c r="L79" i="7" a="1"/>
  <c r="L79" i="7" s="1"/>
  <c r="L77" i="7" a="1"/>
  <c r="L77" i="7" s="1"/>
  <c r="L75" i="7" a="1"/>
  <c r="L75" i="7" s="1"/>
  <c r="L73" i="7" a="1"/>
  <c r="L73" i="7" s="1"/>
  <c r="L71" i="7" a="1"/>
  <c r="L71" i="7" s="1"/>
  <c r="L69" i="7" a="1"/>
  <c r="L69" i="7" s="1"/>
  <c r="L67" i="7" a="1"/>
  <c r="L67" i="7" s="1"/>
  <c r="L65" i="7" a="1"/>
  <c r="L65" i="7" s="1"/>
  <c r="L63" i="7" a="1"/>
  <c r="L63" i="7" s="1"/>
  <c r="L61" i="7" a="1"/>
  <c r="L61" i="7" s="1"/>
  <c r="L59" i="7" a="1"/>
  <c r="L59" i="7" s="1"/>
  <c r="L57" i="7" a="1"/>
  <c r="L57" i="7" s="1"/>
  <c r="L55" i="7" a="1"/>
  <c r="L55" i="7" s="1"/>
  <c r="L53" i="7" a="1"/>
  <c r="L53" i="7" s="1"/>
  <c r="L94" i="7" a="1"/>
  <c r="L94" i="7" s="1"/>
  <c r="L96" i="7" a="1"/>
  <c r="L96" i="7" s="1"/>
  <c r="L88" i="7" a="1"/>
  <c r="L88" i="7" s="1"/>
  <c r="L86" i="7" a="1"/>
  <c r="L86" i="7" s="1"/>
  <c r="L84" i="7" a="1"/>
  <c r="L84" i="7" s="1"/>
  <c r="L80" i="7" a="1"/>
  <c r="L80" i="7" s="1"/>
  <c r="L76" i="7" a="1"/>
  <c r="L76" i="7" s="1"/>
  <c r="L72" i="7" a="1"/>
  <c r="L72" i="7" s="1"/>
  <c r="L68" i="7" a="1"/>
  <c r="L68" i="7" s="1"/>
  <c r="L64" i="7" a="1"/>
  <c r="L64" i="7" s="1"/>
  <c r="L60" i="7" a="1"/>
  <c r="L60" i="7" s="1"/>
  <c r="L56" i="7" a="1"/>
  <c r="L56" i="7" s="1"/>
  <c r="L90" i="7" a="1"/>
  <c r="L90" i="7" s="1"/>
  <c r="L78" i="7" a="1"/>
  <c r="L78" i="7" s="1"/>
  <c r="L74" i="7" a="1"/>
  <c r="L74" i="7" s="1"/>
  <c r="L62" i="7" a="1"/>
  <c r="L62" i="7" s="1"/>
  <c r="L92" i="7" a="1"/>
  <c r="L92" i="7" s="1"/>
  <c r="L82" i="7" a="1"/>
  <c r="L82" i="7" s="1"/>
  <c r="L70" i="7" a="1"/>
  <c r="L70" i="7" s="1"/>
  <c r="L66" i="7" a="1"/>
  <c r="L66" i="7" s="1"/>
  <c r="L58" i="7" a="1"/>
  <c r="L58" i="7" s="1"/>
  <c r="L54" i="7" a="1"/>
  <c r="L54" i="7" s="1"/>
  <c r="K5" i="6"/>
  <c r="K6" i="6"/>
  <c r="K4" i="6"/>
  <c r="K2" i="6"/>
  <c r="K3" i="6"/>
  <c r="I3" i="6"/>
  <c r="I6" i="6"/>
  <c r="I2" i="6"/>
  <c r="I5" i="6"/>
  <c r="I4" i="6"/>
  <c r="J5" i="6"/>
  <c r="J3" i="6"/>
  <c r="J6" i="6"/>
  <c r="J4" i="6"/>
  <c r="J2" i="6"/>
  <c r="J67" i="5" a="1"/>
  <c r="J67" i="5" s="1"/>
  <c r="J75" i="5" a="1"/>
  <c r="J75" i="5" s="1"/>
  <c r="J88" i="5" a="1"/>
  <c r="J88" i="5" s="1"/>
  <c r="J83" i="5" a="1"/>
  <c r="J83" i="5" s="1"/>
  <c r="J59" i="5" a="1"/>
  <c r="J59" i="5" s="1"/>
  <c r="J91" i="5" a="1"/>
  <c r="J91" i="5" s="1"/>
  <c r="J82" i="5" a="1"/>
  <c r="J82" i="5" s="1"/>
  <c r="J66" i="5" a="1"/>
  <c r="J66" i="5" s="1"/>
  <c r="J86" i="5" a="1"/>
  <c r="J86" i="5" s="1"/>
  <c r="J53" i="5" a="1"/>
  <c r="J53" i="5" s="1"/>
  <c r="J61" i="5" a="1"/>
  <c r="J61" i="5" s="1"/>
  <c r="J69" i="5" a="1"/>
  <c r="J69" i="5" s="1"/>
  <c r="J77" i="5" a="1"/>
  <c r="J77" i="5" s="1"/>
  <c r="J85" i="5" a="1"/>
  <c r="J85" i="5" s="1"/>
  <c r="J93" i="5" a="1"/>
  <c r="J93" i="5" s="1"/>
  <c r="J78" i="5" a="1"/>
  <c r="J78" i="5" s="1"/>
  <c r="J62" i="5" a="1"/>
  <c r="J62" i="5" s="1"/>
  <c r="J92" i="5" a="1"/>
  <c r="J92" i="5" s="1"/>
  <c r="J55" i="5" a="1"/>
  <c r="J55" i="5" s="1"/>
  <c r="J63" i="5" a="1"/>
  <c r="J63" i="5" s="1"/>
  <c r="J71" i="5" a="1"/>
  <c r="J71" i="5" s="1"/>
  <c r="J79" i="5" a="1"/>
  <c r="J79" i="5" s="1"/>
  <c r="J87" i="5" a="1"/>
  <c r="J87" i="5" s="1"/>
  <c r="J95" i="5" a="1"/>
  <c r="J95" i="5" s="1"/>
  <c r="J74" i="5" a="1"/>
  <c r="J74" i="5" s="1"/>
  <c r="J58" i="5" a="1"/>
  <c r="J58" i="5" s="1"/>
  <c r="J96" i="5" a="1"/>
  <c r="J96" i="5" s="1"/>
  <c r="J57" i="5" a="1"/>
  <c r="J57" i="5" s="1"/>
  <c r="J65" i="5" a="1"/>
  <c r="J65" i="5" s="1"/>
  <c r="J73" i="5" a="1"/>
  <c r="J73" i="5" s="1"/>
  <c r="J81" i="5" a="1"/>
  <c r="J81" i="5" s="1"/>
  <c r="J89" i="5" a="1"/>
  <c r="J89" i="5" s="1"/>
  <c r="J97" i="5" a="1"/>
  <c r="J97" i="5" s="1"/>
  <c r="J70" i="5" a="1"/>
  <c r="J70" i="5" s="1"/>
  <c r="J94" i="5" a="1"/>
  <c r="J94" i="5" s="1"/>
  <c r="J90" i="5" a="1"/>
  <c r="J90" i="5" s="1"/>
  <c r="J72" i="5" a="1"/>
  <c r="J72" i="5" s="1"/>
  <c r="J56" i="5" a="1"/>
  <c r="J56" i="5" s="1"/>
  <c r="J84" i="5" a="1"/>
  <c r="J84" i="5" s="1"/>
  <c r="J68" i="5" a="1"/>
  <c r="J68" i="5" s="1"/>
  <c r="J60" i="5" a="1"/>
  <c r="J60" i="5" s="1"/>
  <c r="J80" i="5" a="1"/>
  <c r="J80" i="5" s="1"/>
  <c r="J64" i="5" a="1"/>
  <c r="J64" i="5" s="1"/>
  <c r="J76" i="5" a="1"/>
  <c r="J76" i="5" s="1"/>
  <c r="K96" i="5" a="1"/>
  <c r="K96" i="5" s="1"/>
  <c r="K94" i="5" a="1"/>
  <c r="K94" i="5" s="1"/>
  <c r="K92" i="5" a="1"/>
  <c r="K92" i="5" s="1"/>
  <c r="K90" i="5" a="1"/>
  <c r="K90" i="5" s="1"/>
  <c r="K88" i="5" a="1"/>
  <c r="K88" i="5" s="1"/>
  <c r="K86" i="5" a="1"/>
  <c r="K86" i="5" s="1"/>
  <c r="K84" i="5" a="1"/>
  <c r="K84" i="5" s="1"/>
  <c r="K82" i="5" a="1"/>
  <c r="K82" i="5" s="1"/>
  <c r="K80" i="5" a="1"/>
  <c r="K80" i="5" s="1"/>
  <c r="K78" i="5" a="1"/>
  <c r="K78" i="5" s="1"/>
  <c r="K76" i="5" a="1"/>
  <c r="K76" i="5" s="1"/>
  <c r="K74" i="5" a="1"/>
  <c r="K74" i="5" s="1"/>
  <c r="K72" i="5" a="1"/>
  <c r="K72" i="5" s="1"/>
  <c r="K70" i="5" a="1"/>
  <c r="K70" i="5" s="1"/>
  <c r="K68" i="5" a="1"/>
  <c r="K68" i="5" s="1"/>
  <c r="K66" i="5" a="1"/>
  <c r="K66" i="5" s="1"/>
  <c r="K64" i="5" a="1"/>
  <c r="K64" i="5" s="1"/>
  <c r="K62" i="5" a="1"/>
  <c r="K62" i="5" s="1"/>
  <c r="K60" i="5" a="1"/>
  <c r="K60" i="5" s="1"/>
  <c r="K58" i="5" a="1"/>
  <c r="K58" i="5" s="1"/>
  <c r="K56" i="5" a="1"/>
  <c r="K56" i="5" s="1"/>
  <c r="K54" i="5" a="1"/>
  <c r="K54" i="5" s="1"/>
  <c r="K97" i="5" a="1"/>
  <c r="K97" i="5" s="1"/>
  <c r="K89" i="5" a="1"/>
  <c r="K89" i="5" s="1"/>
  <c r="K87" i="5" a="1"/>
  <c r="K87" i="5" s="1"/>
  <c r="K73" i="5" a="1"/>
  <c r="K73" i="5" s="1"/>
  <c r="K65" i="5" a="1"/>
  <c r="K65" i="5" s="1"/>
  <c r="K61" i="5" a="1"/>
  <c r="K61" i="5" s="1"/>
  <c r="K53" i="5" a="1"/>
  <c r="K53" i="5" s="1"/>
  <c r="K91" i="5" a="1"/>
  <c r="K91" i="5" s="1"/>
  <c r="K83" i="5" a="1"/>
  <c r="K83" i="5" s="1"/>
  <c r="K79" i="5" a="1"/>
  <c r="K79" i="5" s="1"/>
  <c r="K75" i="5" a="1"/>
  <c r="K75" i="5" s="1"/>
  <c r="K71" i="5" a="1"/>
  <c r="K71" i="5" s="1"/>
  <c r="K67" i="5" a="1"/>
  <c r="K67" i="5" s="1"/>
  <c r="K63" i="5" a="1"/>
  <c r="K63" i="5" s="1"/>
  <c r="K59" i="5" a="1"/>
  <c r="K59" i="5" s="1"/>
  <c r="K55" i="5" a="1"/>
  <c r="K55" i="5" s="1"/>
  <c r="K93" i="5" a="1"/>
  <c r="K93" i="5" s="1"/>
  <c r="K95" i="5" a="1"/>
  <c r="K95" i="5" s="1"/>
  <c r="K85" i="5" a="1"/>
  <c r="K85" i="5" s="1"/>
  <c r="K81" i="5" a="1"/>
  <c r="K81" i="5" s="1"/>
  <c r="K77" i="5" a="1"/>
  <c r="K77" i="5" s="1"/>
  <c r="K69" i="5" a="1"/>
  <c r="K69" i="5" s="1"/>
  <c r="K57" i="5" a="1"/>
  <c r="K57" i="5" s="1"/>
  <c r="L97" i="5" a="1"/>
  <c r="L97" i="5" s="1"/>
  <c r="L95" i="5" a="1"/>
  <c r="L95" i="5" s="1"/>
  <c r="L93" i="5" a="1"/>
  <c r="L93" i="5" s="1"/>
  <c r="L91" i="5" a="1"/>
  <c r="L91" i="5" s="1"/>
  <c r="L89" i="5" a="1"/>
  <c r="L89" i="5" s="1"/>
  <c r="L87" i="5" a="1"/>
  <c r="L87" i="5" s="1"/>
  <c r="L85" i="5" a="1"/>
  <c r="L85" i="5" s="1"/>
  <c r="L83" i="5" a="1"/>
  <c r="L83" i="5" s="1"/>
  <c r="L81" i="5" a="1"/>
  <c r="L81" i="5" s="1"/>
  <c r="L79" i="5" a="1"/>
  <c r="L79" i="5" s="1"/>
  <c r="L77" i="5" a="1"/>
  <c r="L77" i="5" s="1"/>
  <c r="L75" i="5" a="1"/>
  <c r="L75" i="5" s="1"/>
  <c r="L73" i="5" a="1"/>
  <c r="L73" i="5" s="1"/>
  <c r="L71" i="5" a="1"/>
  <c r="L71" i="5" s="1"/>
  <c r="L69" i="5" a="1"/>
  <c r="L69" i="5" s="1"/>
  <c r="L67" i="5" a="1"/>
  <c r="L67" i="5" s="1"/>
  <c r="L65" i="5" a="1"/>
  <c r="L65" i="5" s="1"/>
  <c r="L63" i="5" a="1"/>
  <c r="L63" i="5" s="1"/>
  <c r="L61" i="5" a="1"/>
  <c r="L61" i="5" s="1"/>
  <c r="L59" i="5" a="1"/>
  <c r="L59" i="5" s="1"/>
  <c r="L57" i="5" a="1"/>
  <c r="L57" i="5" s="1"/>
  <c r="L55" i="5" a="1"/>
  <c r="L55" i="5" s="1"/>
  <c r="L53" i="5" a="1"/>
  <c r="L53" i="5" s="1"/>
  <c r="L94" i="5" a="1"/>
  <c r="L94" i="5" s="1"/>
  <c r="L56" i="5" a="1"/>
  <c r="L56" i="5" s="1"/>
  <c r="L92" i="5" a="1"/>
  <c r="L92" i="5" s="1"/>
  <c r="L74" i="5" a="1"/>
  <c r="L74" i="5" s="1"/>
  <c r="L66" i="5" a="1"/>
  <c r="L66" i="5" s="1"/>
  <c r="L62" i="5" a="1"/>
  <c r="L62" i="5" s="1"/>
  <c r="L54" i="5" a="1"/>
  <c r="L54" i="5" s="1"/>
  <c r="L96" i="5" a="1"/>
  <c r="L96" i="5" s="1"/>
  <c r="L88" i="5" a="1"/>
  <c r="L88" i="5" s="1"/>
  <c r="L86" i="5" a="1"/>
  <c r="L86" i="5" s="1"/>
  <c r="L84" i="5" a="1"/>
  <c r="L84" i="5" s="1"/>
  <c r="L80" i="5" a="1"/>
  <c r="L80" i="5" s="1"/>
  <c r="L76" i="5" a="1"/>
  <c r="L76" i="5" s="1"/>
  <c r="L72" i="5" a="1"/>
  <c r="L72" i="5" s="1"/>
  <c r="L68" i="5" a="1"/>
  <c r="L68" i="5" s="1"/>
  <c r="L64" i="5" a="1"/>
  <c r="L64" i="5" s="1"/>
  <c r="L60" i="5" a="1"/>
  <c r="L60" i="5" s="1"/>
  <c r="L90" i="5" a="1"/>
  <c r="L90" i="5" s="1"/>
  <c r="L82" i="5" a="1"/>
  <c r="L82" i="5" s="1"/>
  <c r="L78" i="5" a="1"/>
  <c r="L78" i="5" s="1"/>
  <c r="L70" i="5" a="1"/>
  <c r="L70" i="5" s="1"/>
  <c r="L58" i="5" a="1"/>
  <c r="L58" i="5" s="1"/>
  <c r="J95" i="4" a="1"/>
  <c r="J95" i="4" s="1"/>
  <c r="J53" i="4" a="1"/>
  <c r="J53" i="4" s="1"/>
  <c r="J73" i="4" a="1"/>
  <c r="J73" i="4" s="1"/>
  <c r="J55" i="4" a="1"/>
  <c r="J55" i="4" s="1"/>
  <c r="J77" i="4" a="1"/>
  <c r="J77" i="4" s="1"/>
  <c r="J97" i="4" a="1"/>
  <c r="J97" i="4" s="1"/>
  <c r="J84" i="4" a="1"/>
  <c r="J84" i="4" s="1"/>
  <c r="J56" i="4" a="1"/>
  <c r="J56" i="4" s="1"/>
  <c r="J63" i="4" a="1"/>
  <c r="J63" i="4" s="1"/>
  <c r="J85" i="4" a="1"/>
  <c r="J85" i="4" s="1"/>
  <c r="J68" i="4" a="1"/>
  <c r="J68" i="4" s="1"/>
  <c r="J94" i="4" a="1"/>
  <c r="J94" i="4" s="1"/>
  <c r="J88" i="4" a="1"/>
  <c r="J88" i="4" s="1"/>
  <c r="J65" i="4" a="1"/>
  <c r="J65" i="4" s="1"/>
  <c r="J87" i="4" a="1"/>
  <c r="J87" i="4" s="1"/>
  <c r="J82" i="4" a="1"/>
  <c r="J82" i="4" s="1"/>
  <c r="J57" i="4" a="1"/>
  <c r="J57" i="4" s="1"/>
  <c r="J69" i="4" a="1"/>
  <c r="J69" i="4" s="1"/>
  <c r="J79" i="4" a="1"/>
  <c r="J79" i="4" s="1"/>
  <c r="J89" i="4" a="1"/>
  <c r="J89" i="4" s="1"/>
  <c r="J76" i="4" a="1"/>
  <c r="J76" i="4" s="1"/>
  <c r="J54" i="4" a="1"/>
  <c r="J54" i="4" s="1"/>
  <c r="J61" i="4" a="1"/>
  <c r="J61" i="4" s="1"/>
  <c r="J71" i="4" a="1"/>
  <c r="J71" i="4" s="1"/>
  <c r="J81" i="4" a="1"/>
  <c r="J81" i="4" s="1"/>
  <c r="J93" i="4" a="1"/>
  <c r="J93" i="4" s="1"/>
  <c r="J72" i="4" a="1"/>
  <c r="J72" i="4" s="1"/>
  <c r="J96" i="4" a="1"/>
  <c r="J96" i="4" s="1"/>
  <c r="J86" i="4" a="1"/>
  <c r="J86" i="4" s="1"/>
  <c r="J78" i="4" a="1"/>
  <c r="J78" i="4" s="1"/>
  <c r="J74" i="4" a="1"/>
  <c r="J74" i="4" s="1"/>
  <c r="J70" i="4" a="1"/>
  <c r="J70" i="4" s="1"/>
  <c r="J90" i="4" a="1"/>
  <c r="J90" i="4" s="1"/>
  <c r="J59" i="4" a="1"/>
  <c r="J59" i="4" s="1"/>
  <c r="J67" i="4" a="1"/>
  <c r="J67" i="4" s="1"/>
  <c r="J75" i="4" a="1"/>
  <c r="J75" i="4" s="1"/>
  <c r="J83" i="4" a="1"/>
  <c r="J83" i="4" s="1"/>
  <c r="J91" i="4" a="1"/>
  <c r="J91" i="4" s="1"/>
  <c r="J80" i="4" a="1"/>
  <c r="J80" i="4" s="1"/>
  <c r="J64" i="4" a="1"/>
  <c r="J64" i="4" s="1"/>
  <c r="J62" i="4" a="1"/>
  <c r="J62" i="4" s="1"/>
  <c r="J60" i="4" a="1"/>
  <c r="J60" i="4" s="1"/>
  <c r="J66" i="4" a="1"/>
  <c r="J66" i="4" s="1"/>
  <c r="J58" i="4" a="1"/>
  <c r="J58" i="4" s="1"/>
  <c r="K96" i="4" a="1"/>
  <c r="K96" i="4" s="1"/>
  <c r="K94" i="4" a="1"/>
  <c r="K94" i="4" s="1"/>
  <c r="K92" i="4" a="1"/>
  <c r="K92" i="4" s="1"/>
  <c r="K90" i="4" a="1"/>
  <c r="K90" i="4" s="1"/>
  <c r="K88" i="4" a="1"/>
  <c r="K88" i="4" s="1"/>
  <c r="K86" i="4" a="1"/>
  <c r="K86" i="4" s="1"/>
  <c r="K84" i="4" a="1"/>
  <c r="K84" i="4" s="1"/>
  <c r="K82" i="4" a="1"/>
  <c r="K82" i="4" s="1"/>
  <c r="K80" i="4" a="1"/>
  <c r="K80" i="4" s="1"/>
  <c r="K78" i="4" a="1"/>
  <c r="K78" i="4" s="1"/>
  <c r="K76" i="4" a="1"/>
  <c r="K76" i="4" s="1"/>
  <c r="K74" i="4" a="1"/>
  <c r="K74" i="4" s="1"/>
  <c r="K72" i="4" a="1"/>
  <c r="K72" i="4" s="1"/>
  <c r="K70" i="4" a="1"/>
  <c r="K70" i="4" s="1"/>
  <c r="K68" i="4" a="1"/>
  <c r="K68" i="4" s="1"/>
  <c r="K66" i="4" a="1"/>
  <c r="K66" i="4" s="1"/>
  <c r="K64" i="4" a="1"/>
  <c r="K64" i="4" s="1"/>
  <c r="K62" i="4" a="1"/>
  <c r="K62" i="4" s="1"/>
  <c r="K60" i="4" a="1"/>
  <c r="K60" i="4" s="1"/>
  <c r="K58" i="4" a="1"/>
  <c r="K58" i="4" s="1"/>
  <c r="K56" i="4" a="1"/>
  <c r="K56" i="4" s="1"/>
  <c r="K54" i="4" a="1"/>
  <c r="K54" i="4" s="1"/>
  <c r="K95" i="4" a="1"/>
  <c r="K95" i="4" s="1"/>
  <c r="K61" i="4" a="1"/>
  <c r="K61" i="4" s="1"/>
  <c r="K91" i="4" a="1"/>
  <c r="K91" i="4" s="1"/>
  <c r="K93" i="4" a="1"/>
  <c r="K93" i="4" s="1"/>
  <c r="K87" i="4" a="1"/>
  <c r="K87" i="4" s="1"/>
  <c r="K79" i="4" a="1"/>
  <c r="K79" i="4" s="1"/>
  <c r="K75" i="4" a="1"/>
  <c r="K75" i="4" s="1"/>
  <c r="K67" i="4" a="1"/>
  <c r="K67" i="4" s="1"/>
  <c r="K59" i="4" a="1"/>
  <c r="K59" i="4" s="1"/>
  <c r="K55" i="4" a="1"/>
  <c r="K55" i="4" s="1"/>
  <c r="K97" i="4" a="1"/>
  <c r="K97" i="4" s="1"/>
  <c r="K89" i="4" a="1"/>
  <c r="K89" i="4" s="1"/>
  <c r="K85" i="4" a="1"/>
  <c r="K85" i="4" s="1"/>
  <c r="K81" i="4" a="1"/>
  <c r="K81" i="4" s="1"/>
  <c r="K77" i="4" a="1"/>
  <c r="K77" i="4" s="1"/>
  <c r="K73" i="4" a="1"/>
  <c r="K73" i="4" s="1"/>
  <c r="K69" i="4" a="1"/>
  <c r="K69" i="4" s="1"/>
  <c r="K65" i="4" a="1"/>
  <c r="K65" i="4" s="1"/>
  <c r="K57" i="4" a="1"/>
  <c r="K57" i="4" s="1"/>
  <c r="K53" i="4" a="1"/>
  <c r="K53" i="4" s="1"/>
  <c r="K83" i="4" a="1"/>
  <c r="K83" i="4" s="1"/>
  <c r="K71" i="4" a="1"/>
  <c r="K71" i="4" s="1"/>
  <c r="K63" i="4" a="1"/>
  <c r="K63" i="4" s="1"/>
  <c r="L97" i="4" a="1"/>
  <c r="L97" i="4" s="1"/>
  <c r="L95" i="4" a="1"/>
  <c r="L95" i="4" s="1"/>
  <c r="L93" i="4" a="1"/>
  <c r="L93" i="4" s="1"/>
  <c r="L91" i="4" a="1"/>
  <c r="L91" i="4" s="1"/>
  <c r="L89" i="4" a="1"/>
  <c r="L89" i="4" s="1"/>
  <c r="L87" i="4" a="1"/>
  <c r="L87" i="4" s="1"/>
  <c r="L85" i="4" a="1"/>
  <c r="L85" i="4" s="1"/>
  <c r="L83" i="4" a="1"/>
  <c r="L83" i="4" s="1"/>
  <c r="L81" i="4" a="1"/>
  <c r="L81" i="4" s="1"/>
  <c r="L79" i="4" a="1"/>
  <c r="L79" i="4" s="1"/>
  <c r="L77" i="4" a="1"/>
  <c r="L77" i="4" s="1"/>
  <c r="L75" i="4" a="1"/>
  <c r="L75" i="4" s="1"/>
  <c r="L73" i="4" a="1"/>
  <c r="L73" i="4" s="1"/>
  <c r="L71" i="4" a="1"/>
  <c r="L71" i="4" s="1"/>
  <c r="L69" i="4" a="1"/>
  <c r="L69" i="4" s="1"/>
  <c r="L67" i="4" a="1"/>
  <c r="L67" i="4" s="1"/>
  <c r="L65" i="4" a="1"/>
  <c r="L65" i="4" s="1"/>
  <c r="L63" i="4" a="1"/>
  <c r="L63" i="4" s="1"/>
  <c r="L61" i="4" a="1"/>
  <c r="L61" i="4" s="1"/>
  <c r="L59" i="4" a="1"/>
  <c r="L59" i="4" s="1"/>
  <c r="L57" i="4" a="1"/>
  <c r="L57" i="4" s="1"/>
  <c r="L55" i="4" a="1"/>
  <c r="L55" i="4" s="1"/>
  <c r="L53" i="4" a="1"/>
  <c r="L53" i="4" s="1"/>
  <c r="L92" i="4" a="1"/>
  <c r="L92" i="4" s="1"/>
  <c r="L62" i="4" a="1"/>
  <c r="L62" i="4" s="1"/>
  <c r="L58" i="4" a="1"/>
  <c r="L58" i="4" s="1"/>
  <c r="L96" i="4" a="1"/>
  <c r="L96" i="4" s="1"/>
  <c r="L90" i="4" a="1"/>
  <c r="L90" i="4" s="1"/>
  <c r="L88" i="4" a="1"/>
  <c r="L88" i="4" s="1"/>
  <c r="L76" i="4" a="1"/>
  <c r="L76" i="4" s="1"/>
  <c r="L68" i="4" a="1"/>
  <c r="L68" i="4" s="1"/>
  <c r="L60" i="4" a="1"/>
  <c r="L60" i="4" s="1"/>
  <c r="L56" i="4" a="1"/>
  <c r="L56" i="4" s="1"/>
  <c r="L94" i="4" a="1"/>
  <c r="L94" i="4" s="1"/>
  <c r="L86" i="4" a="1"/>
  <c r="L86" i="4" s="1"/>
  <c r="L82" i="4" a="1"/>
  <c r="L82" i="4" s="1"/>
  <c r="L78" i="4" a="1"/>
  <c r="L78" i="4" s="1"/>
  <c r="L74" i="4" a="1"/>
  <c r="L74" i="4" s="1"/>
  <c r="L70" i="4" a="1"/>
  <c r="L70" i="4" s="1"/>
  <c r="L66" i="4" a="1"/>
  <c r="L66" i="4" s="1"/>
  <c r="L54" i="4" a="1"/>
  <c r="L54" i="4" s="1"/>
  <c r="L84" i="4" a="1"/>
  <c r="L84" i="4" s="1"/>
  <c r="L80" i="4" a="1"/>
  <c r="L80" i="4" s="1"/>
  <c r="L72" i="4" a="1"/>
  <c r="L72" i="4" s="1"/>
  <c r="L64" i="4" a="1"/>
  <c r="L64" i="4" s="1"/>
  <c r="K54" i="3" a="1"/>
  <c r="K54" i="3" s="1"/>
  <c r="K58" i="3" a="1"/>
  <c r="K58" i="3" s="1"/>
  <c r="K62" i="3" a="1"/>
  <c r="K62" i="3" s="1"/>
  <c r="K67" i="3" a="1"/>
  <c r="K67" i="3" s="1"/>
  <c r="K71" i="3" a="1"/>
  <c r="K71" i="3" s="1"/>
  <c r="K75" i="3" a="1"/>
  <c r="K75" i="3" s="1"/>
  <c r="K79" i="3" a="1"/>
  <c r="K79" i="3" s="1"/>
  <c r="K83" i="3" a="1"/>
  <c r="K83" i="3" s="1"/>
  <c r="K87" i="3" a="1"/>
  <c r="K87" i="3" s="1"/>
  <c r="K91" i="3" a="1"/>
  <c r="K91" i="3" s="1"/>
  <c r="K95" i="3" a="1"/>
  <c r="K95" i="3" s="1"/>
  <c r="K53" i="3" a="1"/>
  <c r="K53" i="3" s="1"/>
  <c r="K57" i="3" a="1"/>
  <c r="K57" i="3" s="1"/>
  <c r="K61" i="3" a="1"/>
  <c r="K61" i="3" s="1"/>
  <c r="K66" i="3" a="1"/>
  <c r="K66" i="3" s="1"/>
  <c r="K70" i="3" a="1"/>
  <c r="K70" i="3" s="1"/>
  <c r="K74" i="3" a="1"/>
  <c r="K74" i="3" s="1"/>
  <c r="K78" i="3" a="1"/>
  <c r="K78" i="3" s="1"/>
  <c r="K82" i="3" a="1"/>
  <c r="K82" i="3" s="1"/>
  <c r="K86" i="3" a="1"/>
  <c r="K86" i="3" s="1"/>
  <c r="K90" i="3" a="1"/>
  <c r="K90" i="3" s="1"/>
  <c r="K94" i="3" a="1"/>
  <c r="K94" i="3" s="1"/>
  <c r="K56" i="3" a="1"/>
  <c r="K56" i="3" s="1"/>
  <c r="K60" i="3" a="1"/>
  <c r="K60" i="3" s="1"/>
  <c r="K64" i="3" a="1"/>
  <c r="K64" i="3" s="1"/>
  <c r="K65" i="3" a="1"/>
  <c r="K65" i="3" s="1"/>
  <c r="K69" i="3" a="1"/>
  <c r="K69" i="3" s="1"/>
  <c r="K73" i="3" a="1"/>
  <c r="K73" i="3" s="1"/>
  <c r="K77" i="3" a="1"/>
  <c r="K77" i="3" s="1"/>
  <c r="K81" i="3" a="1"/>
  <c r="K81" i="3" s="1"/>
  <c r="K85" i="3" a="1"/>
  <c r="K85" i="3" s="1"/>
  <c r="K89" i="3" a="1"/>
  <c r="K89" i="3" s="1"/>
  <c r="K93" i="3" a="1"/>
  <c r="K93" i="3" s="1"/>
  <c r="K97" i="3" a="1"/>
  <c r="K97" i="3" s="1"/>
  <c r="K55" i="3" a="1"/>
  <c r="K55" i="3" s="1"/>
  <c r="K59" i="3" a="1"/>
  <c r="K59" i="3" s="1"/>
  <c r="K63" i="3" a="1"/>
  <c r="K63" i="3" s="1"/>
  <c r="K68" i="3" a="1"/>
  <c r="K68" i="3" s="1"/>
  <c r="K72" i="3" a="1"/>
  <c r="K72" i="3" s="1"/>
  <c r="K76" i="3" a="1"/>
  <c r="K76" i="3" s="1"/>
  <c r="K80" i="3" a="1"/>
  <c r="K80" i="3" s="1"/>
  <c r="K84" i="3" a="1"/>
  <c r="K84" i="3" s="1"/>
  <c r="K88" i="3" a="1"/>
  <c r="K88" i="3" s="1"/>
  <c r="K92" i="3" a="1"/>
  <c r="K92" i="3" s="1"/>
  <c r="J50" i="3"/>
  <c r="L50" i="3"/>
  <c r="K1" i="3"/>
  <c r="J1" i="3"/>
  <c r="K5" i="11" l="1"/>
  <c r="K6" i="11"/>
  <c r="K2" i="11"/>
  <c r="K4" i="11"/>
  <c r="K13" i="11" s="1"/>
  <c r="K3" i="11"/>
  <c r="J5" i="11"/>
  <c r="J4" i="11"/>
  <c r="J3" i="11"/>
  <c r="L3" i="11" s="1"/>
  <c r="M3" i="11" s="1"/>
  <c r="J6" i="11"/>
  <c r="J2" i="11"/>
  <c r="I2" i="10"/>
  <c r="I6" i="10"/>
  <c r="I3" i="10"/>
  <c r="I4" i="10"/>
  <c r="I5" i="10"/>
  <c r="J5" i="10"/>
  <c r="J3" i="10"/>
  <c r="J6" i="10"/>
  <c r="J4" i="10"/>
  <c r="J2" i="10"/>
  <c r="K5" i="10"/>
  <c r="K4" i="10"/>
  <c r="K6" i="10"/>
  <c r="K2" i="10"/>
  <c r="K3" i="10"/>
  <c r="K5" i="9"/>
  <c r="K6" i="9"/>
  <c r="K4" i="9"/>
  <c r="K2" i="9"/>
  <c r="K3" i="9"/>
  <c r="J5" i="9"/>
  <c r="J6" i="9"/>
  <c r="J4" i="9"/>
  <c r="L4" i="9" s="1"/>
  <c r="M4" i="9" s="1"/>
  <c r="J2" i="9"/>
  <c r="J3" i="9"/>
  <c r="L3" i="9" s="1"/>
  <c r="M3" i="9" s="1"/>
  <c r="L3" i="8"/>
  <c r="M3" i="8" s="1"/>
  <c r="L4" i="8"/>
  <c r="M4" i="8" s="1"/>
  <c r="K14" i="8"/>
  <c r="I6" i="7"/>
  <c r="I2" i="7"/>
  <c r="I4" i="7"/>
  <c r="I3" i="7"/>
  <c r="L3" i="7" s="1"/>
  <c r="M3" i="7" s="1"/>
  <c r="I5" i="7"/>
  <c r="K5" i="7"/>
  <c r="K6" i="7"/>
  <c r="K4" i="7"/>
  <c r="K2" i="7"/>
  <c r="K3" i="7"/>
  <c r="J5" i="7"/>
  <c r="J6" i="7"/>
  <c r="J4" i="7"/>
  <c r="J2" i="7"/>
  <c r="J3" i="7"/>
  <c r="K13" i="6"/>
  <c r="L4" i="6"/>
  <c r="M4" i="6" s="1"/>
  <c r="L3" i="6"/>
  <c r="M3" i="6" s="1"/>
  <c r="K14" i="6"/>
  <c r="I3" i="5"/>
  <c r="I5" i="5"/>
  <c r="I4" i="5"/>
  <c r="I6" i="5"/>
  <c r="I2" i="5"/>
  <c r="K5" i="5"/>
  <c r="K6" i="5"/>
  <c r="K4" i="5"/>
  <c r="K2" i="5"/>
  <c r="K3" i="5"/>
  <c r="J5" i="5"/>
  <c r="J6" i="5"/>
  <c r="J4" i="5"/>
  <c r="J2" i="5"/>
  <c r="J3" i="5"/>
  <c r="I4" i="4"/>
  <c r="I6" i="4"/>
  <c r="I3" i="4"/>
  <c r="I5" i="4"/>
  <c r="I2" i="4"/>
  <c r="J5" i="4"/>
  <c r="J3" i="4"/>
  <c r="J6" i="4"/>
  <c r="J2" i="4"/>
  <c r="J4" i="4"/>
  <c r="K5" i="4"/>
  <c r="K6" i="4"/>
  <c r="K4" i="4"/>
  <c r="K2" i="4"/>
  <c r="K3" i="4"/>
  <c r="L97" i="3" a="1"/>
  <c r="L97" i="3" s="1"/>
  <c r="L93" i="3" a="1"/>
  <c r="L93" i="3" s="1"/>
  <c r="L89" i="3" a="1"/>
  <c r="L89" i="3" s="1"/>
  <c r="L85" i="3" a="1"/>
  <c r="L85" i="3" s="1"/>
  <c r="L81" i="3" a="1"/>
  <c r="L81" i="3" s="1"/>
  <c r="L77" i="3" a="1"/>
  <c r="L77" i="3" s="1"/>
  <c r="L73" i="3" a="1"/>
  <c r="L73" i="3" s="1"/>
  <c r="L69" i="3" a="1"/>
  <c r="L69" i="3" s="1"/>
  <c r="L65" i="3" a="1"/>
  <c r="L65" i="3" s="1"/>
  <c r="L64" i="3" a="1"/>
  <c r="L64" i="3" s="1"/>
  <c r="L60" i="3" a="1"/>
  <c r="L60" i="3" s="1"/>
  <c r="L56" i="3" a="1"/>
  <c r="L56" i="3" s="1"/>
  <c r="L94" i="3" a="1"/>
  <c r="L94" i="3" s="1"/>
  <c r="L90" i="3" a="1"/>
  <c r="L90" i="3" s="1"/>
  <c r="L86" i="3" a="1"/>
  <c r="L86" i="3" s="1"/>
  <c r="L82" i="3" a="1"/>
  <c r="L82" i="3" s="1"/>
  <c r="L78" i="3" a="1"/>
  <c r="L78" i="3" s="1"/>
  <c r="L74" i="3" a="1"/>
  <c r="L74" i="3" s="1"/>
  <c r="L70" i="3" a="1"/>
  <c r="L70" i="3" s="1"/>
  <c r="L66" i="3" a="1"/>
  <c r="L66" i="3" s="1"/>
  <c r="L61" i="3" a="1"/>
  <c r="L61" i="3" s="1"/>
  <c r="L57" i="3" a="1"/>
  <c r="L57" i="3" s="1"/>
  <c r="L53" i="3" a="1"/>
  <c r="L53" i="3" s="1"/>
  <c r="L95" i="3" a="1"/>
  <c r="L95" i="3" s="1"/>
  <c r="L91" i="3" a="1"/>
  <c r="L91" i="3" s="1"/>
  <c r="L87" i="3" a="1"/>
  <c r="L87" i="3" s="1"/>
  <c r="L83" i="3" a="1"/>
  <c r="L83" i="3" s="1"/>
  <c r="L79" i="3" a="1"/>
  <c r="L79" i="3" s="1"/>
  <c r="L75" i="3" a="1"/>
  <c r="L75" i="3" s="1"/>
  <c r="L71" i="3" a="1"/>
  <c r="L71" i="3" s="1"/>
  <c r="L67" i="3" a="1"/>
  <c r="L67" i="3" s="1"/>
  <c r="L62" i="3" a="1"/>
  <c r="L62" i="3" s="1"/>
  <c r="L58" i="3" a="1"/>
  <c r="L58" i="3" s="1"/>
  <c r="L54" i="3" a="1"/>
  <c r="L54" i="3" s="1"/>
  <c r="L96" i="3" a="1"/>
  <c r="L96" i="3" s="1"/>
  <c r="L92" i="3" a="1"/>
  <c r="L92" i="3" s="1"/>
  <c r="L88" i="3" a="1"/>
  <c r="L88" i="3" s="1"/>
  <c r="L84" i="3" a="1"/>
  <c r="L84" i="3" s="1"/>
  <c r="L80" i="3" a="1"/>
  <c r="L80" i="3" s="1"/>
  <c r="L76" i="3" a="1"/>
  <c r="L76" i="3" s="1"/>
  <c r="L72" i="3" a="1"/>
  <c r="L72" i="3" s="1"/>
  <c r="L68" i="3" a="1"/>
  <c r="L68" i="3" s="1"/>
  <c r="L63" i="3" a="1"/>
  <c r="L63" i="3" s="1"/>
  <c r="L59" i="3" a="1"/>
  <c r="L59" i="3" s="1"/>
  <c r="L55" i="3" a="1"/>
  <c r="L55" i="3" s="1"/>
  <c r="J95" i="3" a="1"/>
  <c r="J95" i="3" s="1"/>
  <c r="J91" i="3" a="1"/>
  <c r="J91" i="3" s="1"/>
  <c r="J87" i="3" a="1"/>
  <c r="J87" i="3" s="1"/>
  <c r="J83" i="3" a="1"/>
  <c r="J83" i="3" s="1"/>
  <c r="J79" i="3" a="1"/>
  <c r="J79" i="3" s="1"/>
  <c r="J75" i="3" a="1"/>
  <c r="J75" i="3" s="1"/>
  <c r="J71" i="3" a="1"/>
  <c r="J71" i="3" s="1"/>
  <c r="J67" i="3" a="1"/>
  <c r="J67" i="3" s="1"/>
  <c r="J62" i="3" a="1"/>
  <c r="J62" i="3" s="1"/>
  <c r="J58" i="3" a="1"/>
  <c r="J58" i="3" s="1"/>
  <c r="J54" i="3" a="1"/>
  <c r="J54" i="3" s="1"/>
  <c r="J96" i="3" a="1"/>
  <c r="J96" i="3" s="1"/>
  <c r="J92" i="3" a="1"/>
  <c r="J92" i="3" s="1"/>
  <c r="J88" i="3" a="1"/>
  <c r="J88" i="3" s="1"/>
  <c r="J84" i="3" a="1"/>
  <c r="J84" i="3" s="1"/>
  <c r="J80" i="3" a="1"/>
  <c r="J80" i="3" s="1"/>
  <c r="J76" i="3" a="1"/>
  <c r="J76" i="3" s="1"/>
  <c r="J72" i="3" a="1"/>
  <c r="J72" i="3" s="1"/>
  <c r="J68" i="3" a="1"/>
  <c r="J68" i="3" s="1"/>
  <c r="J63" i="3" a="1"/>
  <c r="J63" i="3" s="1"/>
  <c r="J59" i="3" a="1"/>
  <c r="J59" i="3" s="1"/>
  <c r="J55" i="3" a="1"/>
  <c r="J55" i="3" s="1"/>
  <c r="J97" i="3" a="1"/>
  <c r="J97" i="3" s="1"/>
  <c r="J93" i="3" a="1"/>
  <c r="J93" i="3" s="1"/>
  <c r="J89" i="3" a="1"/>
  <c r="J89" i="3" s="1"/>
  <c r="J85" i="3" a="1"/>
  <c r="J85" i="3" s="1"/>
  <c r="J81" i="3" a="1"/>
  <c r="J81" i="3" s="1"/>
  <c r="J77" i="3" a="1"/>
  <c r="J77" i="3" s="1"/>
  <c r="J73" i="3" a="1"/>
  <c r="J73" i="3" s="1"/>
  <c r="J69" i="3" a="1"/>
  <c r="J69" i="3" s="1"/>
  <c r="J65" i="3" a="1"/>
  <c r="J65" i="3" s="1"/>
  <c r="J64" i="3" a="1"/>
  <c r="J64" i="3" s="1"/>
  <c r="J60" i="3" a="1"/>
  <c r="J60" i="3" s="1"/>
  <c r="J56" i="3" a="1"/>
  <c r="J56" i="3" s="1"/>
  <c r="J94" i="3" a="1"/>
  <c r="J94" i="3" s="1"/>
  <c r="J90" i="3" a="1"/>
  <c r="J90" i="3" s="1"/>
  <c r="J86" i="3" a="1"/>
  <c r="J86" i="3" s="1"/>
  <c r="J82" i="3" a="1"/>
  <c r="J82" i="3" s="1"/>
  <c r="J78" i="3" a="1"/>
  <c r="J78" i="3" s="1"/>
  <c r="J74" i="3" a="1"/>
  <c r="J74" i="3" s="1"/>
  <c r="J70" i="3" a="1"/>
  <c r="J70" i="3" s="1"/>
  <c r="J66" i="3" a="1"/>
  <c r="J66" i="3" s="1"/>
  <c r="J61" i="3" a="1"/>
  <c r="J61" i="3" s="1"/>
  <c r="J57" i="3" a="1"/>
  <c r="J57" i="3" s="1"/>
  <c r="J53" i="3" a="1"/>
  <c r="J53" i="3" s="1"/>
  <c r="J5" i="3"/>
  <c r="J6" i="3"/>
  <c r="J4" i="3"/>
  <c r="J2" i="3"/>
  <c r="J3" i="3"/>
  <c r="K14" i="11" l="1"/>
  <c r="L4" i="11"/>
  <c r="M4" i="11" s="1"/>
  <c r="K13" i="10"/>
  <c r="L3" i="10"/>
  <c r="M3" i="10" s="1"/>
  <c r="K14" i="10"/>
  <c r="L4" i="10"/>
  <c r="M4" i="10" s="1"/>
  <c r="K14" i="9"/>
  <c r="K13" i="9"/>
  <c r="K13" i="7"/>
  <c r="K14" i="7"/>
  <c r="L4" i="7"/>
  <c r="M4" i="7" s="1"/>
  <c r="L3" i="5"/>
  <c r="M3" i="5" s="1"/>
  <c r="K13" i="5"/>
  <c r="L4" i="5"/>
  <c r="M4" i="5" s="1"/>
  <c r="K14" i="5"/>
  <c r="L3" i="4"/>
  <c r="M3" i="4" s="1"/>
  <c r="K13" i="4"/>
  <c r="K14" i="4"/>
  <c r="L4" i="4"/>
  <c r="M4" i="4" s="1"/>
  <c r="K4" i="3"/>
  <c r="K6" i="3"/>
  <c r="I5" i="3"/>
  <c r="I3" i="3"/>
  <c r="I4" i="3"/>
  <c r="K13" i="3" s="1"/>
  <c r="I2" i="3"/>
  <c r="I6" i="3"/>
  <c r="K3" i="3"/>
  <c r="K2" i="3"/>
  <c r="K5" i="3"/>
  <c r="K14" i="3" l="1"/>
  <c r="L3" i="3"/>
  <c r="M3" i="3" s="1"/>
  <c r="L4" i="3"/>
  <c r="M4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E7E383F0-3413-43D4-8B6E-F480E3E661AF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10A72377-EE51-4BEF-988E-2D35ECEA8358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FBE61EB9-57A2-4308-A317-3C5122F9053D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F56F3BF0-BDC8-478E-99DC-C9C2979E5BDA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CE89BAE8-BE1F-4CD5-8392-3DEDCBB0F671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968A9D80-B576-4E03-A6C9-B9D8D6BD38AD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46BC2BD0-54E2-439A-BDBE-098AAA70C3DC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B2E025E2-BB58-40C6-A014-49AB739F7A73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0CD5EE51-6073-41F9-990C-DF30608F002B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0C4050F5-6D2C-4858-88CA-9A4942773A70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5B13E325-10AC-44CB-B419-A6D933A15C8C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4477B6A6-4D99-4515-8B22-DCAB09850CF1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3D985A4F-3340-45CD-8494-C7AFBED0B37A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4DE23C0A-00FB-4FA9-A030-E2C0F71B66FA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30C0C5DF-DBF7-4134-A98B-5EFABC4FC2FE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15A298AC-9413-4D53-A29A-F987E5C24AA9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08B6877E-A6EE-475F-A1EF-F554C7CBA3B3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CD26934D-1EC2-493C-A05B-A319EB53DC1C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8DB57DF1-E09E-4BE8-9245-580AEC77D73F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41A5FE57-44E2-4185-89B0-27B8B0868669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679D0F72-2052-4F11-A447-9B2F91C1418A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51B2C1F3-2669-462A-A998-B2875B57E4E8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F2C788E4-36BC-48C0-B9EB-22D1424F2D84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764EB0EC-77DE-4277-9A0F-4698BBDC6D54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752396A4-81EA-4CC4-AD85-81C82CA81B72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DEF3BE56-8169-4810-BB18-E0CC0499B605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0CC3D912-84B7-45AE-9C13-29E519326A05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D68F8428-ED1B-4B80-A1FD-F196A19C3910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04167598-CF62-4178-A94C-AB2D993997E0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5680CFE3-7715-4A16-9B8A-D5F7D317F216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80EB2F94-CC9F-42B8-AC0B-3C685A0B4D48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6DE1D680-89B0-474C-8C93-2479F1FBCC93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E53F2700-0155-47DF-8C7D-43B267D0AF38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42239963-2EC6-46F7-B3BE-6B3C2B5BB734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B9E4DDD7-1410-4898-BCE1-FCC18166DC6D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AF0606CB-6E1D-4983-AFC4-53919294D5E4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<sst xmlns="http://schemas.openxmlformats.org/spreadsheetml/2006/main" count="311" uniqueCount="39">
  <si>
    <t>VOLTA</t>
  </si>
  <si>
    <t>PILOTO</t>
  </si>
  <si>
    <t>Obs.: Selecione até 3 pilotos colocando na frente do seu nome os números 1, 2 e 3.</t>
  </si>
  <si>
    <t>MÉDIA</t>
  </si>
  <si>
    <t>MAXIMA</t>
  </si>
  <si>
    <t>MÍNIMA</t>
  </si>
  <si>
    <t>Desvio Padrão</t>
  </si>
  <si>
    <t>TEMPO TOTAL</t>
  </si>
  <si>
    <t>VOLTAS</t>
  </si>
  <si>
    <t>Raphael Reis</t>
  </si>
  <si>
    <t>Reila Ricardo</t>
  </si>
  <si>
    <t>Renato Martins</t>
  </si>
  <si>
    <t>Hélio Chagas</t>
  </si>
  <si>
    <t>Tati Marcondes</t>
  </si>
  <si>
    <t>Jucimar Vieira</t>
  </si>
  <si>
    <t>Gabriel Garabini</t>
  </si>
  <si>
    <t>Daniel Calonge</t>
  </si>
  <si>
    <t>Cláudio Naves</t>
  </si>
  <si>
    <t>Ronaldo Ribeiro</t>
  </si>
  <si>
    <t>Delano Oliveira</t>
  </si>
  <si>
    <t>Roberta Epifânio</t>
  </si>
  <si>
    <t>Samara Maisa</t>
  </si>
  <si>
    <t>Pedro Mello</t>
  </si>
  <si>
    <t>Leandro Malias</t>
  </si>
  <si>
    <t>Adilson Júnior</t>
  </si>
  <si>
    <t>Hugo Denucci</t>
  </si>
  <si>
    <t>Luciano Macnamarra</t>
  </si>
  <si>
    <t>Izabella Rodrigues</t>
  </si>
  <si>
    <t>Will Francino</t>
  </si>
  <si>
    <t>Luciano MacnamArra</t>
  </si>
  <si>
    <t>Tomás Lacerda</t>
  </si>
  <si>
    <t>Wendel Andrade</t>
  </si>
  <si>
    <t>Wesley Camargos</t>
  </si>
  <si>
    <t>Matheus Prado</t>
  </si>
  <si>
    <t>Geraldo Lima</t>
  </si>
  <si>
    <t>LUCAS ROSCITO</t>
  </si>
  <si>
    <t>Lucas Roscito</t>
  </si>
  <si>
    <t>Andre Resende</t>
  </si>
  <si>
    <t>Sidney Oliveira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</si>
</sst>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:ss.000"/>
  </numFmts>
  <fonts count="1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indexed="8"/>
      <name val="Calibri"/>
      <family val="2"/>
    </font>
    <font>
      <b/>
      <sz val="14"/>
      <color rgb="FFFF0000"/>
      <name val="Arial"/>
      <family val="2"/>
    </font>
    <font>
      <b/>
      <u/>
      <sz val="16"/>
      <color rgb="FFFF0000"/>
      <name val="Arial"/>
      <family val="2"/>
    </font>
    <font>
      <b/>
      <sz val="1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0"/>
      <name val="Arial"/>
      <family val="2"/>
    </font>
    <font>
      <sz val="10"/>
      <color theme="0"/>
      <name val="Arial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</fonts>
  <fills count="8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0" fontId="1" fillId="0" borderId="0"/>
  </cellStyleXfs>
  <cellXfs count="31">
    <xf numFmtId="0" fontId="0" fillId="0" borderId="0" xfId="0"/>
    <xf numFmtId="164" fontId="0" fillId="0" borderId="1" xfId="0" applyNumberFormat="1" applyBorder="1" applyAlignment="1" applyProtection="1">
      <alignment horizontal="center"/>
      <protection locked="0"/>
    </xf>
    <xf numFmtId="0" fontId="0" fillId="0" borderId="1" xfId="0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5" fillId="3" borderId="0" xfId="0" applyFont="1" applyFill="1" applyAlignment="1">
      <alignment horizontal="center" vertical="center"/>
    </xf>
    <xf numFmtId="0" fontId="7" fillId="5" borderId="1" xfId="2" applyFont="1" applyFill="1" applyBorder="1" applyAlignment="1">
      <alignment horizontal="center" vertical="center"/>
    </xf>
    <xf numFmtId="0" fontId="8" fillId="6" borderId="1" xfId="2" applyFont="1" applyFill="1" applyBorder="1" applyAlignment="1">
      <alignment horizontal="center" vertical="center"/>
    </xf>
    <xf numFmtId="0" fontId="1" fillId="0" borderId="0" xfId="2"/>
    <xf numFmtId="0" fontId="3" fillId="0" borderId="1" xfId="1" applyBorder="1" applyAlignment="1" applyProtection="1">
      <alignment horizontal="center" vertical="center"/>
      <protection locked="0"/>
    </xf>
    <xf numFmtId="0" fontId="9" fillId="7" borderId="1" xfId="1" applyFont="1" applyFill="1" applyBorder="1"/>
    <xf numFmtId="0" fontId="3" fillId="0" borderId="0" xfId="1"/>
    <xf numFmtId="164" fontId="3" fillId="0" borderId="1" xfId="2" applyNumberFormat="1" applyFont="1" applyBorder="1" applyAlignment="1">
      <alignment horizontal="center" vertical="center"/>
    </xf>
    <xf numFmtId="0" fontId="3" fillId="0" borderId="1" xfId="1" applyBorder="1"/>
    <xf numFmtId="0" fontId="3" fillId="0" borderId="1" xfId="2" applyFont="1" applyBorder="1" applyAlignment="1">
      <alignment horizontal="center" vertical="center"/>
    </xf>
    <xf numFmtId="0" fontId="7" fillId="5" borderId="1" xfId="2" applyFont="1" applyFill="1" applyBorder="1" applyAlignment="1">
      <alignment horizontal="center" vertical="center" wrapText="1"/>
    </xf>
    <xf numFmtId="0" fontId="10" fillId="0" borderId="0" xfId="1" applyFont="1"/>
    <xf numFmtId="164" fontId="10" fillId="0" borderId="0" xfId="2" applyNumberFormat="1" applyFont="1" applyAlignment="1">
      <alignment horizontal="center" vertical="center"/>
    </xf>
    <xf numFmtId="0" fontId="7" fillId="0" borderId="1" xfId="2" applyFont="1" applyBorder="1" applyAlignment="1">
      <alignment horizontal="center"/>
    </xf>
    <xf numFmtId="0" fontId="0" fillId="0" borderId="1" xfId="2" applyFont="1" applyBorder="1" applyAlignment="1">
      <alignment horizontal="center" vertical="center"/>
    </xf>
    <xf numFmtId="0" fontId="1" fillId="0" borderId="1" xfId="2" applyBorder="1" applyAlignment="1">
      <alignment vertical="center"/>
    </xf>
    <xf numFmtId="0" fontId="1" fillId="0" borderId="1" xfId="2" applyBorder="1" applyAlignment="1">
      <alignment horizontal="center" vertical="center"/>
    </xf>
    <xf numFmtId="49" fontId="1" fillId="0" borderId="1" xfId="2" applyNumberFormat="1" applyBorder="1" applyAlignment="1">
      <alignment horizontal="center" vertical="center"/>
    </xf>
    <xf numFmtId="0" fontId="1" fillId="0" borderId="1" xfId="2" applyBorder="1" applyAlignment="1">
      <alignment horizontal="center"/>
    </xf>
    <xf numFmtId="0" fontId="7" fillId="0" borderId="5" xfId="2" applyFont="1" applyBorder="1" applyAlignment="1">
      <alignment horizontal="center"/>
    </xf>
    <xf numFmtId="0" fontId="2" fillId="0" borderId="1" xfId="2" applyFont="1" applyBorder="1" applyAlignment="1">
      <alignment horizontal="center" vertical="center"/>
    </xf>
    <xf numFmtId="0" fontId="3" fillId="0" borderId="1" xfId="1" applyBorder="1" applyAlignment="1">
      <alignment horizontal="center"/>
    </xf>
    <xf numFmtId="164" fontId="7" fillId="0" borderId="1" xfId="2" applyNumberFormat="1" applyFont="1" applyBorder="1" applyAlignment="1">
      <alignment horizontal="center"/>
    </xf>
    <xf numFmtId="0" fontId="6" fillId="4" borderId="2" xfId="1" applyFont="1" applyFill="1" applyBorder="1" applyAlignment="1">
      <alignment horizontal="left" vertical="center" wrapText="1"/>
    </xf>
    <xf numFmtId="0" fontId="6" fillId="4" borderId="3" xfId="1" applyFont="1" applyFill="1" applyBorder="1" applyAlignment="1">
      <alignment horizontal="left" vertical="center" wrapText="1"/>
    </xf>
    <xf numFmtId="0" fontId="6" fillId="4" borderId="4" xfId="1" applyFont="1" applyFill="1" applyBorder="1" applyAlignment="1">
      <alignment horizontal="left" vertical="center" wrapText="1"/>
    </xf>
  </cellXfs>
  <cellStyles count="3">
    <cellStyle name="Normal" xfId="0" builtinId="0"/>
    <cellStyle name="Normal 2" xfId="1" xr:uid="{4DCF2AB2-80A2-4950-816A-A56096773A56}"/>
    <cellStyle name="Normal 6" xfId="2" xr:uid="{411AA2C4-B72C-43BF-B196-8EB9290B414B}"/>
  </cellStyles>
  <dxfs count="36"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10'!$J$52</c:f>
              <c:strCache>
                <c:ptCount val="1"/>
                <c:pt idx="0">
                  <c:v>Hélio Chagas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10'!$I$54:$I$97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10'!$J$54:$J$97</c:f>
              <c:numCache>
                <c:formatCode>mm:ss.000</c:formatCode>
                <c:ptCount val="44"/>
                <c:pt idx="0">
                  <c:v>1.6226851851838461E-5</c:v>
                </c:pt>
                <c:pt idx="1">
                  <c:v>1.708333333333336E-5</c:v>
                </c:pt>
                <c:pt idx="2">
                  <c:v>2.3831018518518949E-5</c:v>
                </c:pt>
                <c:pt idx="3">
                  <c:v>2.0393518518518981E-5</c:v>
                </c:pt>
                <c:pt idx="4">
                  <c:v>1.6724537037038183E-5</c:v>
                </c:pt>
                <c:pt idx="5">
                  <c:v>1.0474537037024126E-5</c:v>
                </c:pt>
                <c:pt idx="6">
                  <c:v>7.9166666666543456E-6</c:v>
                </c:pt>
                <c:pt idx="7">
                  <c:v>1.7604166666667503E-5</c:v>
                </c:pt>
                <c:pt idx="8">
                  <c:v>1.6516203703705219E-5</c:v>
                </c:pt>
                <c:pt idx="9">
                  <c:v>1.3645833333320381E-5</c:v>
                </c:pt>
                <c:pt idx="10">
                  <c:v>6.2731481481493462E-6</c:v>
                </c:pt>
                <c:pt idx="11">
                  <c:v>6.921296296298271E-6</c:v>
                </c:pt>
                <c:pt idx="12">
                  <c:v>1.6817129629630514E-5</c:v>
                </c:pt>
                <c:pt idx="13">
                  <c:v>1.2280092592593245E-5</c:v>
                </c:pt>
                <c:pt idx="14">
                  <c:v>1.3611111111111809E-5</c:v>
                </c:pt>
                <c:pt idx="15">
                  <c:v>1.2025462962963682E-5</c:v>
                </c:pt>
                <c:pt idx="16">
                  <c:v>5.6597222222159321E-6</c:v>
                </c:pt>
                <c:pt idx="17">
                  <c:v>7.3611111111124977E-6</c:v>
                </c:pt>
                <c:pt idx="18">
                  <c:v>1.2557870370371108E-5</c:v>
                </c:pt>
                <c:pt idx="19">
                  <c:v>1.0254629629629156E-5</c:v>
                </c:pt>
                <c:pt idx="20">
                  <c:v>1.0810185185184881E-5</c:v>
                </c:pt>
                <c:pt idx="21">
                  <c:v>6.7592592592584377E-6</c:v>
                </c:pt>
                <c:pt idx="22">
                  <c:v>8.4143518518514648E-6</c:v>
                </c:pt>
                <c:pt idx="23">
                  <c:v>1.4907407407407924E-5</c:v>
                </c:pt>
                <c:pt idx="24">
                  <c:v>1.4791666666666425E-5</c:v>
                </c:pt>
                <c:pt idx="25">
                  <c:v>9.4791666666663166E-6</c:v>
                </c:pt>
                <c:pt idx="26">
                  <c:v>7.1643518518536842E-6</c:v>
                </c:pt>
                <c:pt idx="27">
                  <c:v>1.160879629629949E-5</c:v>
                </c:pt>
                <c:pt idx="28">
                  <c:v>1.2939814814819789E-5</c:v>
                </c:pt>
                <c:pt idx="29">
                  <c:v>9.3518518518576066E-6</c:v>
                </c:pt>
                <c:pt idx="30">
                  <c:v>6.6666666666721774E-6</c:v>
                </c:pt>
                <c:pt idx="31">
                  <c:v>4.6527777777805035E-6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4B0-4A5B-A7DD-E3960E84073B}"/>
            </c:ext>
          </c:extLst>
        </c:ser>
        <c:ser>
          <c:idx val="2"/>
          <c:order val="1"/>
          <c:tx>
            <c:strRef>
              <c:f>'ETAPA 10'!$K$52</c:f>
              <c:strCache>
                <c:ptCount val="1"/>
                <c:pt idx="0">
                  <c:v>Tati Marcondes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10'!$I$54:$I$97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10'!$K$54:$K$97</c:f>
              <c:numCache>
                <c:formatCode>mm:ss.000</c:formatCode>
                <c:ptCount val="44"/>
                <c:pt idx="0">
                  <c:v>0</c:v>
                </c:pt>
                <c:pt idx="1">
                  <c:v>2.4537037037171763E-6</c:v>
                </c:pt>
                <c:pt idx="2">
                  <c:v>6.6087962963101016E-6</c:v>
                </c:pt>
                <c:pt idx="3">
                  <c:v>7.268518518532309E-6</c:v>
                </c:pt>
                <c:pt idx="4">
                  <c:v>2.6851851851993069E-6</c:v>
                </c:pt>
                <c:pt idx="5">
                  <c:v>0</c:v>
                </c:pt>
                <c:pt idx="6">
                  <c:v>0</c:v>
                </c:pt>
                <c:pt idx="7">
                  <c:v>3.2986111111249147E-6</c:v>
                </c:pt>
                <c:pt idx="8">
                  <c:v>2.9513888889030199E-6</c:v>
                </c:pt>
                <c:pt idx="9">
                  <c:v>0</c:v>
                </c:pt>
                <c:pt idx="10">
                  <c:v>1.5856481481620055E-6</c:v>
                </c:pt>
                <c:pt idx="11">
                  <c:v>4.9305555555705094E-6</c:v>
                </c:pt>
                <c:pt idx="12">
                  <c:v>1.2615740740892778E-6</c:v>
                </c:pt>
                <c:pt idx="13">
                  <c:v>2.013888888903817E-6</c:v>
                </c:pt>
                <c:pt idx="14">
                  <c:v>1.5277777777929907E-6</c:v>
                </c:pt>
                <c:pt idx="15">
                  <c:v>1.1574074074219287E-6</c:v>
                </c:pt>
                <c:pt idx="16">
                  <c:v>1.365740740749688E-6</c:v>
                </c:pt>
                <c:pt idx="17">
                  <c:v>6.1111111111268601E-6</c:v>
                </c:pt>
                <c:pt idx="18">
                  <c:v>6.2615740740890741E-6</c:v>
                </c:pt>
                <c:pt idx="19">
                  <c:v>6.006944444459511E-6</c:v>
                </c:pt>
                <c:pt idx="20">
                  <c:v>4.606481481496047E-6</c:v>
                </c:pt>
                <c:pt idx="21">
                  <c:v>4.8148148148290104E-6</c:v>
                </c:pt>
                <c:pt idx="22">
                  <c:v>6.4467592592737377E-6</c:v>
                </c:pt>
                <c:pt idx="23">
                  <c:v>6.2847222222356391E-6</c:v>
                </c:pt>
                <c:pt idx="24">
                  <c:v>6.6203703703825167E-6</c:v>
                </c:pt>
                <c:pt idx="25">
                  <c:v>2.7893518518631866E-6</c:v>
                </c:pt>
                <c:pt idx="26">
                  <c:v>3.2175925926032634E-6</c:v>
                </c:pt>
                <c:pt idx="27">
                  <c:v>2.042824074074967E-5</c:v>
                </c:pt>
                <c:pt idx="28">
                  <c:v>2.5694444444453179E-5</c:v>
                </c:pt>
                <c:pt idx="29">
                  <c:v>2.0532407407417019E-5</c:v>
                </c:pt>
                <c:pt idx="30">
                  <c:v>1.7106481481489466E-5</c:v>
                </c:pt>
                <c:pt idx="31">
                  <c:v>1.4837962962969964E-5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4B0-4A5B-A7DD-E3960E84073B}"/>
            </c:ext>
          </c:extLst>
        </c:ser>
        <c:ser>
          <c:idx val="3"/>
          <c:order val="2"/>
          <c:tx>
            <c:strRef>
              <c:f>'ETAPA 10'!$L$52</c:f>
              <c:strCache>
                <c:ptCount val="1"/>
                <c:pt idx="0">
                  <c:v>Reila Ricardo</c:v>
                </c:pt>
              </c:strCache>
            </c:strRef>
          </c:tx>
          <c:spPr>
            <a:ln w="95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10'!$I$54:$I$97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10'!$L$54:$L$97</c:f>
              <c:numCache>
                <c:formatCode>mm:ss.000</c:formatCode>
                <c:ptCount val="44"/>
                <c:pt idx="0">
                  <c:v>2.0706018518514089E-5</c:v>
                </c:pt>
                <c:pt idx="1">
                  <c:v>2.9143518518527298E-5</c:v>
                </c:pt>
                <c:pt idx="2">
                  <c:v>3.5879629629638737E-5</c:v>
                </c:pt>
                <c:pt idx="3">
                  <c:v>3.6550925925935094E-5</c:v>
                </c:pt>
                <c:pt idx="4">
                  <c:v>3.7291666666675917E-5</c:v>
                </c:pt>
                <c:pt idx="5">
                  <c:v>2.9374999999995551E-5</c:v>
                </c:pt>
                <c:pt idx="6">
                  <c:v>2.4525462962958836E-5</c:v>
                </c:pt>
                <c:pt idx="7">
                  <c:v>2.2071759259268547E-5</c:v>
                </c:pt>
                <c:pt idx="8">
                  <c:v>2.2673611111120873E-5</c:v>
                </c:pt>
                <c:pt idx="9">
                  <c:v>2.9085648148143538E-5</c:v>
                </c:pt>
                <c:pt idx="10">
                  <c:v>2.3206018518528299E-5</c:v>
                </c:pt>
                <c:pt idx="11">
                  <c:v>1.5879629629639985E-5</c:v>
                </c:pt>
                <c:pt idx="12">
                  <c:v>2.2199074074084196E-5</c:v>
                </c:pt>
                <c:pt idx="13">
                  <c:v>1.8344907407416566E-5</c:v>
                </c:pt>
                <c:pt idx="14">
                  <c:v>1.9548611111119482E-5</c:v>
                </c:pt>
                <c:pt idx="15">
                  <c:v>2.0266203703711572E-5</c:v>
                </c:pt>
                <c:pt idx="16">
                  <c:v>1.0949074074076415E-5</c:v>
                </c:pt>
                <c:pt idx="17">
                  <c:v>1.1354166666676865E-5</c:v>
                </c:pt>
                <c:pt idx="18">
                  <c:v>1.4745370370380234E-5</c:v>
                </c:pt>
                <c:pt idx="19">
                  <c:v>1.7708333333341791E-5</c:v>
                </c:pt>
                <c:pt idx="20">
                  <c:v>2.5335648148156267E-5</c:v>
                </c:pt>
                <c:pt idx="21">
                  <c:v>2.8946759259266749E-5</c:v>
                </c:pt>
                <c:pt idx="22">
                  <c:v>2.9236111111118762E-5</c:v>
                </c:pt>
                <c:pt idx="23">
                  <c:v>3.3819444444450897E-5</c:v>
                </c:pt>
                <c:pt idx="24">
                  <c:v>3.8206018518522483E-5</c:v>
                </c:pt>
                <c:pt idx="25">
                  <c:v>3.866898148148501E-5</c:v>
                </c:pt>
                <c:pt idx="26">
                  <c:v>4.3634259259264091E-5</c:v>
                </c:pt>
                <c:pt idx="27">
                  <c:v>4.8634259259262153E-5</c:v>
                </c:pt>
                <c:pt idx="28">
                  <c:v>6.1400462962966224E-5</c:v>
                </c:pt>
                <c:pt idx="29">
                  <c:v>6.5034722222225005E-5</c:v>
                </c:pt>
                <c:pt idx="30">
                  <c:v>7.0752314814816891E-5</c:v>
                </c:pt>
                <c:pt idx="31">
                  <c:v>7.6782407407407355E-5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4B0-4A5B-A7DD-E3960E8407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3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988967709516027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9'!$J$52</c:f>
              <c:strCache>
                <c:ptCount val="1"/>
                <c:pt idx="0">
                  <c:v>Will Francino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9'!$I$54:$I$97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9'!$J$54:$J$97</c:f>
              <c:numCache>
                <c:formatCode>mm:ss.000</c:formatCode>
                <c:ptCount val="44"/>
                <c:pt idx="0">
                  <c:v>8.7731481481488106E-6</c:v>
                </c:pt>
                <c:pt idx="1">
                  <c:v>6.3541666666675281E-6</c:v>
                </c:pt>
                <c:pt idx="2">
                  <c:v>1.2500000000008164E-6</c:v>
                </c:pt>
                <c:pt idx="3">
                  <c:v>7.7083333333343926E-6</c:v>
                </c:pt>
                <c:pt idx="4">
                  <c:v>6.0416666666741545E-6</c:v>
                </c:pt>
                <c:pt idx="5">
                  <c:v>1.6990740740747967E-5</c:v>
                </c:pt>
                <c:pt idx="6">
                  <c:v>2.7534722222229135E-5</c:v>
                </c:pt>
                <c:pt idx="7">
                  <c:v>2.8344907407414424E-5</c:v>
                </c:pt>
                <c:pt idx="8">
                  <c:v>3.1238425925932817E-5</c:v>
                </c:pt>
                <c:pt idx="9">
                  <c:v>3.6851851851859088E-5</c:v>
                </c:pt>
                <c:pt idx="10">
                  <c:v>3.8101851851860338E-5</c:v>
                </c:pt>
                <c:pt idx="11">
                  <c:v>4.2939814814822036E-5</c:v>
                </c:pt>
                <c:pt idx="12">
                  <c:v>4.4768518518525577E-5</c:v>
                </c:pt>
                <c:pt idx="13">
                  <c:v>5.2210648148155389E-5</c:v>
                </c:pt>
                <c:pt idx="14">
                  <c:v>5.5127314814822082E-5</c:v>
                </c:pt>
                <c:pt idx="15">
                  <c:v>5.4224537037043594E-5</c:v>
                </c:pt>
                <c:pt idx="16">
                  <c:v>5.7395833333339849E-5</c:v>
                </c:pt>
                <c:pt idx="17">
                  <c:v>6.3194444444450784E-5</c:v>
                </c:pt>
                <c:pt idx="18">
                  <c:v>6.7326388888894542E-5</c:v>
                </c:pt>
                <c:pt idx="19">
                  <c:v>7.2210648148154574E-5</c:v>
                </c:pt>
                <c:pt idx="20">
                  <c:v>6.9768518518524558E-5</c:v>
                </c:pt>
                <c:pt idx="21">
                  <c:v>6.7905092592600302E-5</c:v>
                </c:pt>
                <c:pt idx="22">
                  <c:v>6.6458333333338504E-5</c:v>
                </c:pt>
                <c:pt idx="23">
                  <c:v>6.3784722222227225E-5</c:v>
                </c:pt>
                <c:pt idx="24">
                  <c:v>6.1180555555560845E-5</c:v>
                </c:pt>
                <c:pt idx="25">
                  <c:v>5.3611111111115384E-5</c:v>
                </c:pt>
                <c:pt idx="26">
                  <c:v>4.7523148148154171E-5</c:v>
                </c:pt>
                <c:pt idx="27">
                  <c:v>4.3622685185189941E-5</c:v>
                </c:pt>
                <c:pt idx="28">
                  <c:v>4.2858796296299517E-5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F63-48E7-B177-4745F77C76A3}"/>
            </c:ext>
          </c:extLst>
        </c:ser>
        <c:ser>
          <c:idx val="2"/>
          <c:order val="1"/>
          <c:tx>
            <c:strRef>
              <c:f>'ETAPA 9'!$K$52</c:f>
              <c:strCache>
                <c:ptCount val="1"/>
                <c:pt idx="0">
                  <c:v>Raphael Reis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9'!$I$54:$I$97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9'!$K$54:$K$97</c:f>
              <c:numCache>
                <c:formatCode>mm:ss.000</c:formatCode>
                <c:ptCount val="44"/>
                <c:pt idx="0">
                  <c:v>2.0763888888880935E-5</c:v>
                </c:pt>
                <c:pt idx="1">
                  <c:v>2.7291666666658977E-5</c:v>
                </c:pt>
                <c:pt idx="2">
                  <c:v>1.4340277777770243E-5</c:v>
                </c:pt>
                <c:pt idx="3">
                  <c:v>1.5115740740733515E-5</c:v>
                </c:pt>
                <c:pt idx="4">
                  <c:v>1.1655092592591752E-5</c:v>
                </c:pt>
                <c:pt idx="5">
                  <c:v>1.577546296296136E-5</c:v>
                </c:pt>
                <c:pt idx="6">
                  <c:v>2.1840277777776008E-5</c:v>
                </c:pt>
                <c:pt idx="7">
                  <c:v>2.6736111111109323E-5</c:v>
                </c:pt>
                <c:pt idx="8">
                  <c:v>3.0138888888887709E-5</c:v>
                </c:pt>
                <c:pt idx="9">
                  <c:v>3.5069444444443473E-5</c:v>
                </c:pt>
                <c:pt idx="10">
                  <c:v>3.67939814814814E-5</c:v>
                </c:pt>
                <c:pt idx="11">
                  <c:v>4.1608796296294798E-5</c:v>
                </c:pt>
                <c:pt idx="12">
                  <c:v>4.3692129629627902E-5</c:v>
                </c:pt>
                <c:pt idx="13">
                  <c:v>5.0416666666665624E-5</c:v>
                </c:pt>
                <c:pt idx="14">
                  <c:v>5.3946759259258792E-5</c:v>
                </c:pt>
                <c:pt idx="15">
                  <c:v>5.3090277777776904E-5</c:v>
                </c:pt>
                <c:pt idx="16">
                  <c:v>5.6319444444442174E-5</c:v>
                </c:pt>
                <c:pt idx="17">
                  <c:v>6.0335648148146168E-5</c:v>
                </c:pt>
                <c:pt idx="18">
                  <c:v>6.6400462962960816E-5</c:v>
                </c:pt>
                <c:pt idx="19">
                  <c:v>7.2569444444442813E-5</c:v>
                </c:pt>
                <c:pt idx="20">
                  <c:v>7.7974537037037855E-5</c:v>
                </c:pt>
                <c:pt idx="21">
                  <c:v>8.5694444444443796E-5</c:v>
                </c:pt>
                <c:pt idx="22">
                  <c:v>9.0949074074073155E-5</c:v>
                </c:pt>
                <c:pt idx="23">
                  <c:v>9.4456018518519758E-5</c:v>
                </c:pt>
                <c:pt idx="24">
                  <c:v>9.673611111111341E-5</c:v>
                </c:pt>
                <c:pt idx="25">
                  <c:v>1.0100694444444697E-4</c:v>
                </c:pt>
                <c:pt idx="26">
                  <c:v>1.0447916666666765E-4</c:v>
                </c:pt>
                <c:pt idx="27">
                  <c:v>1.0717592592592723E-4</c:v>
                </c:pt>
                <c:pt idx="28">
                  <c:v>1.1429398148148084E-4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F63-48E7-B177-4745F77C76A3}"/>
            </c:ext>
          </c:extLst>
        </c:ser>
        <c:ser>
          <c:idx val="3"/>
          <c:order val="2"/>
          <c:tx>
            <c:strRef>
              <c:f>'ETAPA 9'!$L$52</c:f>
              <c:strCache>
                <c:ptCount val="1"/>
                <c:pt idx="0">
                  <c:v>Hélio Chagas</c:v>
                </c:pt>
              </c:strCache>
            </c:strRef>
          </c:tx>
          <c:spPr>
            <a:ln w="95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9'!$I$54:$I$97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9'!$L$54:$L$97</c:f>
              <c:numCache>
                <c:formatCode>mm:ss.000</c:formatCode>
                <c:ptCount val="44"/>
                <c:pt idx="0">
                  <c:v>2.2002314814810638E-5</c:v>
                </c:pt>
                <c:pt idx="1">
                  <c:v>4.0960648148144138E-5</c:v>
                </c:pt>
                <c:pt idx="2">
                  <c:v>3.440972222221823E-5</c:v>
                </c:pt>
                <c:pt idx="3">
                  <c:v>3.0532407407404035E-5</c:v>
                </c:pt>
                <c:pt idx="4">
                  <c:v>3.6504629629632857E-5</c:v>
                </c:pt>
                <c:pt idx="5">
                  <c:v>4.1168981481484908E-5</c:v>
                </c:pt>
                <c:pt idx="6">
                  <c:v>5.1909722222225757E-5</c:v>
                </c:pt>
                <c:pt idx="7">
                  <c:v>6.2187500000003212E-5</c:v>
                </c:pt>
                <c:pt idx="8">
                  <c:v>5.8425925925929649E-5</c:v>
                </c:pt>
                <c:pt idx="9">
                  <c:v>5.9062500000003557E-5</c:v>
                </c:pt>
                <c:pt idx="10">
                  <c:v>5.7106481481486102E-5</c:v>
                </c:pt>
                <c:pt idx="11">
                  <c:v>6.5381944444447768E-5</c:v>
                </c:pt>
                <c:pt idx="12">
                  <c:v>7.218750000000454E-5</c:v>
                </c:pt>
                <c:pt idx="13">
                  <c:v>7.6319444444450033E-5</c:v>
                </c:pt>
                <c:pt idx="14">
                  <c:v>9.4189814814821249E-5</c:v>
                </c:pt>
                <c:pt idx="15">
                  <c:v>1.5138888888889535E-4</c:v>
                </c:pt>
                <c:pt idx="16">
                  <c:v>1.5425925925926544E-4</c:v>
                </c:pt>
                <c:pt idx="17">
                  <c:v>1.5440972222222765E-4</c:v>
                </c:pt>
                <c:pt idx="18">
                  <c:v>1.5951388888889306E-4</c:v>
                </c:pt>
                <c:pt idx="19">
                  <c:v>1.6064814814815281E-4</c:v>
                </c:pt>
                <c:pt idx="20">
                  <c:v>1.5819444444445038E-4</c:v>
                </c:pt>
                <c:pt idx="21">
                  <c:v>1.6378472222222662E-4</c:v>
                </c:pt>
                <c:pt idx="22">
                  <c:v>1.6523148148148495E-4</c:v>
                </c:pt>
                <c:pt idx="23">
                  <c:v>1.6240740740741319E-4</c:v>
                </c:pt>
                <c:pt idx="24">
                  <c:v>1.6924768518519068E-4</c:v>
                </c:pt>
                <c:pt idx="25">
                  <c:v>1.7354166666667253E-4</c:v>
                </c:pt>
                <c:pt idx="26">
                  <c:v>1.689814814814887E-4</c:v>
                </c:pt>
                <c:pt idx="27">
                  <c:v>1.7350694444445008E-4</c:v>
                </c:pt>
                <c:pt idx="28">
                  <c:v>1.7896990740741067E-4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F63-48E7-B177-4745F77C76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0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988967709516027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8'!$J$52</c:f>
              <c:strCache>
                <c:ptCount val="1"/>
                <c:pt idx="0">
                  <c:v>Jucimar Vieira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8'!$I$54:$I$97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8'!$J$54:$J$97</c:f>
              <c:numCache>
                <c:formatCode>mm:ss.000</c:formatCode>
                <c:ptCount val="44"/>
                <c:pt idx="0">
                  <c:v>2.4537037037154416E-6</c:v>
                </c:pt>
                <c:pt idx="1">
                  <c:v>1.9212962963080157E-6</c:v>
                </c:pt>
                <c:pt idx="2">
                  <c:v>1.2731481481599582E-6</c:v>
                </c:pt>
                <c:pt idx="3">
                  <c:v>1.2037037037154925E-6</c:v>
                </c:pt>
                <c:pt idx="4">
                  <c:v>1.1446759259270932E-5</c:v>
                </c:pt>
                <c:pt idx="5">
                  <c:v>4.9652777777894896E-6</c:v>
                </c:pt>
                <c:pt idx="6">
                  <c:v>1.0127314814818711E-5</c:v>
                </c:pt>
                <c:pt idx="7">
                  <c:v>1.0138888888892861E-5</c:v>
                </c:pt>
                <c:pt idx="8">
                  <c:v>1.1111111111114513E-5</c:v>
                </c:pt>
                <c:pt idx="9">
                  <c:v>4.6064814814839039E-6</c:v>
                </c:pt>
                <c:pt idx="10">
                  <c:v>1.1689814814839355E-6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1.4236111111100291E-6</c:v>
                </c:pt>
                <c:pt idx="22">
                  <c:v>0</c:v>
                </c:pt>
                <c:pt idx="23">
                  <c:v>0</c:v>
                </c:pt>
                <c:pt idx="24">
                  <c:v>2.2800925925936522E-6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850-4C62-A6C6-974696DE5B34}"/>
            </c:ext>
          </c:extLst>
        </c:ser>
        <c:ser>
          <c:idx val="2"/>
          <c:order val="1"/>
          <c:tx>
            <c:strRef>
              <c:f>'ETAPA 8'!$K$52</c:f>
              <c:strCache>
                <c:ptCount val="1"/>
                <c:pt idx="0">
                  <c:v>Luciano Macnamarra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8'!$I$54:$I$97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8'!$K$54:$K$97</c:f>
              <c:numCache>
                <c:formatCode>mm:ss.000</c:formatCode>
                <c:ptCount val="44"/>
                <c:pt idx="0">
                  <c:v>1.6006944444451297E-5</c:v>
                </c:pt>
                <c:pt idx="1">
                  <c:v>1.0520833333340241E-5</c:v>
                </c:pt>
                <c:pt idx="2">
                  <c:v>5.4398148148218292E-6</c:v>
                </c:pt>
                <c:pt idx="3">
                  <c:v>3.7384259259330699E-6</c:v>
                </c:pt>
                <c:pt idx="4">
                  <c:v>1.0254629629636962E-5</c:v>
                </c:pt>
                <c:pt idx="5">
                  <c:v>3.4143518518594748E-6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1.1689814814787314E-6</c:v>
                </c:pt>
                <c:pt idx="12">
                  <c:v>2.4421296296265466E-6</c:v>
                </c:pt>
                <c:pt idx="13">
                  <c:v>1.4236111111082944E-6</c:v>
                </c:pt>
                <c:pt idx="14">
                  <c:v>3.8541666666641605E-6</c:v>
                </c:pt>
                <c:pt idx="15">
                  <c:v>2.3379629629609322E-6</c:v>
                </c:pt>
                <c:pt idx="16">
                  <c:v>3.5995370370363322E-6</c:v>
                </c:pt>
                <c:pt idx="17">
                  <c:v>1.5162037037032283E-6</c:v>
                </c:pt>
                <c:pt idx="18">
                  <c:v>1.6550925925930271E-6</c:v>
                </c:pt>
                <c:pt idx="19">
                  <c:v>2.5347222222214805E-6</c:v>
                </c:pt>
                <c:pt idx="20">
                  <c:v>1.2962962962978497E-6</c:v>
                </c:pt>
                <c:pt idx="21">
                  <c:v>0</c:v>
                </c:pt>
                <c:pt idx="22">
                  <c:v>2.8240740740752279E-6</c:v>
                </c:pt>
                <c:pt idx="23">
                  <c:v>2.4189814814799815E-6</c:v>
                </c:pt>
                <c:pt idx="24">
                  <c:v>0</c:v>
                </c:pt>
                <c:pt idx="25">
                  <c:v>1.2268518518494809E-6</c:v>
                </c:pt>
                <c:pt idx="26">
                  <c:v>1.33101851851683E-6</c:v>
                </c:pt>
                <c:pt idx="27">
                  <c:v>2.997685185184007E-6</c:v>
                </c:pt>
                <c:pt idx="28">
                  <c:v>1.145833333333901E-6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850-4C62-A6C6-974696DE5B34}"/>
            </c:ext>
          </c:extLst>
        </c:ser>
        <c:ser>
          <c:idx val="3"/>
          <c:order val="2"/>
          <c:tx>
            <c:strRef>
              <c:f>'ETAPA 8'!$L$52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8'!$I$54:$I$97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8'!$L$54:$L$97</c:f>
              <c:numCache>
                <c:formatCode>mm:ss.000</c:formatCode>
                <c:ptCount val="4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850-4C62-A6C6-974696DE5B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0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988967709516027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7'!$J$52</c:f>
              <c:strCache>
                <c:ptCount val="1"/>
                <c:pt idx="0">
                  <c:v>Luciano Macnamarra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7'!$I$54:$I$97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7'!$J$54:$J$97</c:f>
              <c:numCache>
                <c:formatCode>mm:ss.000</c:formatCode>
                <c:ptCount val="44"/>
                <c:pt idx="0">
                  <c:v>2.7141203703703268E-5</c:v>
                </c:pt>
                <c:pt idx="1">
                  <c:v>2.9907407407401675E-5</c:v>
                </c:pt>
                <c:pt idx="2">
                  <c:v>2.2002314814809337E-5</c:v>
                </c:pt>
                <c:pt idx="3">
                  <c:v>2.6678240740735104E-5</c:v>
                </c:pt>
                <c:pt idx="4">
                  <c:v>3.2511574074068489E-5</c:v>
                </c:pt>
                <c:pt idx="5">
                  <c:v>3.5474537037031781E-5</c:v>
                </c:pt>
                <c:pt idx="6">
                  <c:v>2.8449074074068763E-5</c:v>
                </c:pt>
                <c:pt idx="7">
                  <c:v>2.9583333333327647E-5</c:v>
                </c:pt>
                <c:pt idx="8">
                  <c:v>4.7303240740734914E-5</c:v>
                </c:pt>
                <c:pt idx="9">
                  <c:v>4.2870370370364994E-5</c:v>
                </c:pt>
                <c:pt idx="10">
                  <c:v>3.9027777777773248E-5</c:v>
                </c:pt>
                <c:pt idx="11">
                  <c:v>2.6307870370365777E-5</c:v>
                </c:pt>
                <c:pt idx="12">
                  <c:v>1.8171296296292175E-5</c:v>
                </c:pt>
                <c:pt idx="13">
                  <c:v>1.9328703703700226E-5</c:v>
                </c:pt>
                <c:pt idx="14">
                  <c:v>1.8553240740737387E-5</c:v>
                </c:pt>
                <c:pt idx="15">
                  <c:v>1.6099537037033221E-5</c:v>
                </c:pt>
                <c:pt idx="16">
                  <c:v>9.895833333328774E-6</c:v>
                </c:pt>
                <c:pt idx="17">
                  <c:v>3.9930555555504899E-6</c:v>
                </c:pt>
                <c:pt idx="18">
                  <c:v>8.7962962962498392E-7</c:v>
                </c:pt>
                <c:pt idx="19">
                  <c:v>0</c:v>
                </c:pt>
                <c:pt idx="20">
                  <c:v>2.9166666666649577E-6</c:v>
                </c:pt>
                <c:pt idx="21">
                  <c:v>8.2175925925770388E-7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065-4847-906C-1E66D8E726B9}"/>
            </c:ext>
          </c:extLst>
        </c:ser>
        <c:ser>
          <c:idx val="2"/>
          <c:order val="1"/>
          <c:tx>
            <c:strRef>
              <c:f>'ETAPA 7'!$K$52</c:f>
              <c:strCache>
                <c:ptCount val="1"/>
                <c:pt idx="0">
                  <c:v>Raphael Reis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7'!$I$54:$I$97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7'!$K$54:$K$97</c:f>
              <c:numCache>
                <c:formatCode>mm:ss.000</c:formatCode>
                <c:ptCount val="44"/>
                <c:pt idx="0">
                  <c:v>3.2870370370425249E-6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3.4143518518534033E-6</c:v>
                </c:pt>
                <c:pt idx="20">
                  <c:v>0</c:v>
                </c:pt>
                <c:pt idx="21">
                  <c:v>0</c:v>
                </c:pt>
                <c:pt idx="22">
                  <c:v>5.0578703703722805E-6</c:v>
                </c:pt>
                <c:pt idx="23">
                  <c:v>4.8958333333376514E-6</c:v>
                </c:pt>
                <c:pt idx="24">
                  <c:v>3.2893518518522374E-5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065-4847-906C-1E66D8E726B9}"/>
            </c:ext>
          </c:extLst>
        </c:ser>
        <c:ser>
          <c:idx val="3"/>
          <c:order val="2"/>
          <c:tx>
            <c:strRef>
              <c:f>'ETAPA 7'!$L$52</c:f>
              <c:strCache>
                <c:ptCount val="1"/>
                <c:pt idx="0">
                  <c:v>Ronaldo Ribeiro</c:v>
                </c:pt>
              </c:strCache>
            </c:strRef>
          </c:tx>
          <c:spPr>
            <a:ln w="95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7'!$I$54:$I$97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7'!$L$54:$L$97</c:f>
              <c:numCache>
                <c:formatCode>mm:ss.000</c:formatCode>
                <c:ptCount val="44"/>
                <c:pt idx="0">
                  <c:v>1.7152777777776091E-5</c:v>
                </c:pt>
                <c:pt idx="1">
                  <c:v>2.8414351851845012E-5</c:v>
                </c:pt>
                <c:pt idx="2">
                  <c:v>3.4629629629623175E-5</c:v>
                </c:pt>
                <c:pt idx="3">
                  <c:v>3.9062499999993096E-5</c:v>
                </c:pt>
                <c:pt idx="4">
                  <c:v>5.2870370370363719E-5</c:v>
                </c:pt>
                <c:pt idx="5">
                  <c:v>5.5914351851845193E-5</c:v>
                </c:pt>
                <c:pt idx="6">
                  <c:v>6.2141203703697072E-5</c:v>
                </c:pt>
                <c:pt idx="7">
                  <c:v>5.7094907407400676E-5</c:v>
                </c:pt>
                <c:pt idx="8">
                  <c:v>6.8252314814807452E-5</c:v>
                </c:pt>
                <c:pt idx="9">
                  <c:v>7.2245370370363146E-5</c:v>
                </c:pt>
                <c:pt idx="10">
                  <c:v>7.3981481481475223E-5</c:v>
                </c:pt>
                <c:pt idx="11">
                  <c:v>7.2129629629623382E-5</c:v>
                </c:pt>
                <c:pt idx="12">
                  <c:v>7.6192129629623975E-5</c:v>
                </c:pt>
                <c:pt idx="13">
                  <c:v>8.6898148148143242E-5</c:v>
                </c:pt>
                <c:pt idx="14">
                  <c:v>9.2754629629624927E-5</c:v>
                </c:pt>
                <c:pt idx="15">
                  <c:v>9.7939814814809387E-5</c:v>
                </c:pt>
                <c:pt idx="16">
                  <c:v>1.0993055555555062E-4</c:v>
                </c:pt>
                <c:pt idx="17">
                  <c:v>1.1188657407406807E-4</c:v>
                </c:pt>
                <c:pt idx="18">
                  <c:v>1.1231481481481162E-4</c:v>
                </c:pt>
                <c:pt idx="19">
                  <c:v>1.1783564814814643E-4</c:v>
                </c:pt>
                <c:pt idx="20">
                  <c:v>1.2219907407407318E-4</c:v>
                </c:pt>
                <c:pt idx="21">
                  <c:v>1.3326388888888763E-4</c:v>
                </c:pt>
                <c:pt idx="22">
                  <c:v>1.4680555555555627E-4</c:v>
                </c:pt>
                <c:pt idx="23">
                  <c:v>1.5782407407407759E-4</c:v>
                </c:pt>
                <c:pt idx="24">
                  <c:v>1.5792824074074494E-4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065-4847-906C-1E66D8E726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6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988967709516027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5'!$J$52</c:f>
              <c:strCache>
                <c:ptCount val="1"/>
                <c:pt idx="0">
                  <c:v>Jucimar Vieira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5'!$I$54:$I$97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5'!$J$54:$J$97</c:f>
              <c:numCache>
                <c:formatCode>mm:ss.000</c:formatCode>
                <c:ptCount val="44"/>
                <c:pt idx="0">
                  <c:v>2.4074074074101684E-6</c:v>
                </c:pt>
                <c:pt idx="1">
                  <c:v>2.974537037040044E-6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4.4212962962992403E-6</c:v>
                </c:pt>
                <c:pt idx="11">
                  <c:v>0</c:v>
                </c:pt>
                <c:pt idx="12">
                  <c:v>0</c:v>
                </c:pt>
                <c:pt idx="13">
                  <c:v>4.2824074074094415E-6</c:v>
                </c:pt>
                <c:pt idx="14">
                  <c:v>8.4837962962980989E-6</c:v>
                </c:pt>
                <c:pt idx="15">
                  <c:v>5.9375000000024686E-6</c:v>
                </c:pt>
                <c:pt idx="16">
                  <c:v>8.5763888888912981E-6</c:v>
                </c:pt>
                <c:pt idx="17">
                  <c:v>8.1944444444460862E-6</c:v>
                </c:pt>
                <c:pt idx="18">
                  <c:v>8.9583333333347753E-6</c:v>
                </c:pt>
                <c:pt idx="19">
                  <c:v>1.0729166666669301E-5</c:v>
                </c:pt>
                <c:pt idx="20">
                  <c:v>5.6018518518538563E-6</c:v>
                </c:pt>
                <c:pt idx="21">
                  <c:v>5.6134259259280062E-6</c:v>
                </c:pt>
                <c:pt idx="22">
                  <c:v>6.9212962962965363E-6</c:v>
                </c:pt>
                <c:pt idx="23">
                  <c:v>5.7175925925953552E-6</c:v>
                </c:pt>
                <c:pt idx="24">
                  <c:v>6.5740740740755088E-6</c:v>
                </c:pt>
                <c:pt idx="25">
                  <c:v>5.9837962962973335E-6</c:v>
                </c:pt>
                <c:pt idx="26">
                  <c:v>2.407407407409301E-6</c:v>
                </c:pt>
                <c:pt idx="27">
                  <c:v>6.7592592592619072E-6</c:v>
                </c:pt>
                <c:pt idx="28">
                  <c:v>7.4652777777815815E-6</c:v>
                </c:pt>
                <c:pt idx="29">
                  <c:v>9.7222222222269339E-6</c:v>
                </c:pt>
                <c:pt idx="30">
                  <c:v>1.0023148148151362E-5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368-49C1-825F-892BCD832BE7}"/>
            </c:ext>
          </c:extLst>
        </c:ser>
        <c:ser>
          <c:idx val="2"/>
          <c:order val="1"/>
          <c:tx>
            <c:strRef>
              <c:f>'ETAPA 5'!$K$52</c:f>
              <c:strCache>
                <c:ptCount val="1"/>
                <c:pt idx="0">
                  <c:v>Raphael Reis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5'!$I$54:$I$97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5'!$K$54:$K$97</c:f>
              <c:numCache>
                <c:formatCode>mm:ss.000</c:formatCode>
                <c:ptCount val="44"/>
                <c:pt idx="0">
                  <c:v>2.0300925925923613E-5</c:v>
                </c:pt>
                <c:pt idx="1">
                  <c:v>2.3726851851849865E-5</c:v>
                </c:pt>
                <c:pt idx="2">
                  <c:v>2.392361111110651E-5</c:v>
                </c:pt>
                <c:pt idx="3">
                  <c:v>2.8981481481476622E-5</c:v>
                </c:pt>
                <c:pt idx="4">
                  <c:v>2.6053240740735346E-5</c:v>
                </c:pt>
                <c:pt idx="5">
                  <c:v>2.745370370369881E-5</c:v>
                </c:pt>
                <c:pt idx="6">
                  <c:v>3.0462962962958702E-5</c:v>
                </c:pt>
                <c:pt idx="7">
                  <c:v>3.1018518518514428E-5</c:v>
                </c:pt>
                <c:pt idx="8">
                  <c:v>3.1539351851847704E-5</c:v>
                </c:pt>
                <c:pt idx="9">
                  <c:v>3.368055555555069E-5</c:v>
                </c:pt>
                <c:pt idx="10">
                  <c:v>2.9212962962960054E-5</c:v>
                </c:pt>
                <c:pt idx="11">
                  <c:v>2.3773148148142562E-5</c:v>
                </c:pt>
                <c:pt idx="12">
                  <c:v>1.5810185185181208E-5</c:v>
                </c:pt>
                <c:pt idx="13">
                  <c:v>9.2245370370350188E-6</c:v>
                </c:pt>
                <c:pt idx="14">
                  <c:v>9.0393518518503552E-6</c:v>
                </c:pt>
                <c:pt idx="15">
                  <c:v>1.1377314814814757E-5</c:v>
                </c:pt>
                <c:pt idx="16">
                  <c:v>1.8506944444444257E-5</c:v>
                </c:pt>
                <c:pt idx="17">
                  <c:v>1.9270833333332946E-5</c:v>
                </c:pt>
                <c:pt idx="18">
                  <c:v>1.7824074074072882E-5</c:v>
                </c:pt>
                <c:pt idx="19">
                  <c:v>1.9652777777776423E-5</c:v>
                </c:pt>
                <c:pt idx="20">
                  <c:v>1.9201388888886312E-5</c:v>
                </c:pt>
                <c:pt idx="21">
                  <c:v>1.9791666666664487E-5</c:v>
                </c:pt>
                <c:pt idx="22">
                  <c:v>2.7673611111108526E-5</c:v>
                </c:pt>
                <c:pt idx="23">
                  <c:v>3.607638888888931E-5</c:v>
                </c:pt>
                <c:pt idx="24">
                  <c:v>4.3043981481482446E-5</c:v>
                </c:pt>
                <c:pt idx="25">
                  <c:v>4.9571759259257886E-5</c:v>
                </c:pt>
                <c:pt idx="26">
                  <c:v>5.7175925925925797E-5</c:v>
                </c:pt>
                <c:pt idx="27">
                  <c:v>7.0810185185184171E-5</c:v>
                </c:pt>
                <c:pt idx="28">
                  <c:v>7.7847222222222207E-5</c:v>
                </c:pt>
                <c:pt idx="29">
                  <c:v>8.5613425925928216E-5</c:v>
                </c:pt>
                <c:pt idx="30">
                  <c:v>8.9039351851855769E-5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368-49C1-825F-892BCD832BE7}"/>
            </c:ext>
          </c:extLst>
        </c:ser>
        <c:ser>
          <c:idx val="3"/>
          <c:order val="2"/>
          <c:tx>
            <c:strRef>
              <c:f>'ETAPA 5'!$L$52</c:f>
              <c:strCache>
                <c:ptCount val="1"/>
                <c:pt idx="0">
                  <c:v>Will Francino</c:v>
                </c:pt>
              </c:strCache>
            </c:strRef>
          </c:tx>
          <c:spPr>
            <a:ln w="95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5'!$I$54:$I$97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5'!$L$54:$L$97</c:f>
              <c:numCache>
                <c:formatCode>mm:ss.000</c:formatCode>
                <c:ptCount val="44"/>
                <c:pt idx="0">
                  <c:v>1.9456018518515875E-5</c:v>
                </c:pt>
                <c:pt idx="1">
                  <c:v>3.5069444444442172E-5</c:v>
                </c:pt>
                <c:pt idx="2">
                  <c:v>4.7719907407402576E-5</c:v>
                </c:pt>
                <c:pt idx="3">
                  <c:v>6.0844907407402258E-5</c:v>
                </c:pt>
                <c:pt idx="4">
                  <c:v>7.1481481481476192E-5</c:v>
                </c:pt>
                <c:pt idx="5">
                  <c:v>8.4120370370365481E-5</c:v>
                </c:pt>
                <c:pt idx="6">
                  <c:v>9.4537037037032735E-5</c:v>
                </c:pt>
                <c:pt idx="7">
                  <c:v>1.029050925925876E-4</c:v>
                </c:pt>
                <c:pt idx="8">
                  <c:v>1.0630787037036512E-4</c:v>
                </c:pt>
                <c:pt idx="9">
                  <c:v>1.1841435185184612E-4</c:v>
                </c:pt>
                <c:pt idx="10">
                  <c:v>1.2648148148147915E-4</c:v>
                </c:pt>
                <c:pt idx="11">
                  <c:v>1.3924768518518149E-4</c:v>
                </c:pt>
                <c:pt idx="12">
                  <c:v>1.3400462962962628E-4</c:v>
                </c:pt>
                <c:pt idx="13">
                  <c:v>1.2460648148147901E-4</c:v>
                </c:pt>
                <c:pt idx="14">
                  <c:v>1.3505787037036872E-4</c:v>
                </c:pt>
                <c:pt idx="15">
                  <c:v>1.4145833333333198E-4</c:v>
                </c:pt>
                <c:pt idx="16">
                  <c:v>1.5283564814814674E-4</c:v>
                </c:pt>
                <c:pt idx="17">
                  <c:v>1.6171296296296073E-4</c:v>
                </c:pt>
                <c:pt idx="18">
                  <c:v>1.764004629629598E-4</c:v>
                </c:pt>
                <c:pt idx="19">
                  <c:v>1.9622685185184847E-4</c:v>
                </c:pt>
                <c:pt idx="20">
                  <c:v>2.0486111111110705E-4</c:v>
                </c:pt>
                <c:pt idx="21">
                  <c:v>2.1347222222221907E-4</c:v>
                </c:pt>
                <c:pt idx="22">
                  <c:v>2.2413194444443826E-4</c:v>
                </c:pt>
                <c:pt idx="23">
                  <c:v>2.331597222222162E-4</c:v>
                </c:pt>
                <c:pt idx="24">
                  <c:v>2.4278935185184647E-4</c:v>
                </c:pt>
                <c:pt idx="25">
                  <c:v>2.5612268518518042E-4</c:v>
                </c:pt>
                <c:pt idx="26">
                  <c:v>2.6950231481481096E-4</c:v>
                </c:pt>
                <c:pt idx="27">
                  <c:v>2.905208333333284E-4</c:v>
                </c:pt>
                <c:pt idx="28">
                  <c:v>3.0098379629629052E-4</c:v>
                </c:pt>
                <c:pt idx="29">
                  <c:v>3.1729166666666364E-4</c:v>
                </c:pt>
                <c:pt idx="30">
                  <c:v>3.2336805555555417E-4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368-49C1-825F-892BCD832B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2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988967709516027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4'!$J$52</c:f>
              <c:strCache>
                <c:ptCount val="1"/>
                <c:pt idx="0">
                  <c:v>Adilson Júnior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4'!$I$54:$I$97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4'!$J$54:$J$97</c:f>
              <c:numCache>
                <c:formatCode>mm:ss.000</c:formatCode>
                <c:ptCount val="44"/>
                <c:pt idx="0">
                  <c:v>2.2557870370369399E-5</c:v>
                </c:pt>
                <c:pt idx="1">
                  <c:v>3.0162037037036443E-5</c:v>
                </c:pt>
                <c:pt idx="2">
                  <c:v>3.091435185185662E-5</c:v>
                </c:pt>
                <c:pt idx="3">
                  <c:v>3.2199074074071646E-5</c:v>
                </c:pt>
                <c:pt idx="4">
                  <c:v>3.5405092592589484E-5</c:v>
                </c:pt>
                <c:pt idx="5">
                  <c:v>3.4733796296293126E-5</c:v>
                </c:pt>
                <c:pt idx="6">
                  <c:v>3.751157407407002E-5</c:v>
                </c:pt>
                <c:pt idx="7">
                  <c:v>5.0219907407403341E-5</c:v>
                </c:pt>
                <c:pt idx="8">
                  <c:v>5.3923611111107023E-5</c:v>
                </c:pt>
                <c:pt idx="9">
                  <c:v>5.5763888888882979E-5</c:v>
                </c:pt>
                <c:pt idx="10">
                  <c:v>6.0011574074068236E-5</c:v>
                </c:pt>
                <c:pt idx="11">
                  <c:v>6.3611111111106303E-5</c:v>
                </c:pt>
                <c:pt idx="12">
                  <c:v>7.164351851851429E-5</c:v>
                </c:pt>
                <c:pt idx="13">
                  <c:v>8.3043981481477347E-5</c:v>
                </c:pt>
                <c:pt idx="14">
                  <c:v>8.5381944444440014E-5</c:v>
                </c:pt>
                <c:pt idx="15">
                  <c:v>8.7476851851849002E-5</c:v>
                </c:pt>
                <c:pt idx="16">
                  <c:v>9.3402777777773852E-5</c:v>
                </c:pt>
                <c:pt idx="17">
                  <c:v>9.8611111111108346E-5</c:v>
                </c:pt>
                <c:pt idx="18">
                  <c:v>1.0144675925925772E-4</c:v>
                </c:pt>
                <c:pt idx="19">
                  <c:v>1.0685185185185103E-4</c:v>
                </c:pt>
                <c:pt idx="20">
                  <c:v>1.1159722222222127E-4</c:v>
                </c:pt>
                <c:pt idx="21">
                  <c:v>1.0874999999999774E-4</c:v>
                </c:pt>
                <c:pt idx="22">
                  <c:v>1.172569444444424E-4</c:v>
                </c:pt>
                <c:pt idx="23">
                  <c:v>1.2041666666666451E-4</c:v>
                </c:pt>
                <c:pt idx="24">
                  <c:v>1.2260416666666496E-4</c:v>
                </c:pt>
                <c:pt idx="25">
                  <c:v>1.2388888888888866E-4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195-474C-BE23-9F5357F28E7C}"/>
            </c:ext>
          </c:extLst>
        </c:ser>
        <c:ser>
          <c:idx val="2"/>
          <c:order val="1"/>
          <c:tx>
            <c:strRef>
              <c:f>'ETAPA 4'!$K$52</c:f>
              <c:strCache>
                <c:ptCount val="1"/>
                <c:pt idx="0">
                  <c:v>Raphael Reis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4'!$I$54:$I$97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4'!$K$54:$K$97</c:f>
              <c:numCache>
                <c:formatCode>mm:ss.000</c:formatCode>
                <c:ptCount val="44"/>
                <c:pt idx="0">
                  <c:v>1.1493055555550184E-5</c:v>
                </c:pt>
                <c:pt idx="1">
                  <c:v>5.1620370370318233E-6</c:v>
                </c:pt>
                <c:pt idx="2">
                  <c:v>0</c:v>
                </c:pt>
                <c:pt idx="3">
                  <c:v>4.6990740740666948E-6</c:v>
                </c:pt>
                <c:pt idx="4">
                  <c:v>1.046296296295518E-5</c:v>
                </c:pt>
                <c:pt idx="5">
                  <c:v>1.7326388888880967E-5</c:v>
                </c:pt>
                <c:pt idx="6">
                  <c:v>2.4328703703694818E-5</c:v>
                </c:pt>
                <c:pt idx="7">
                  <c:v>4.0428240740731508E-5</c:v>
                </c:pt>
                <c:pt idx="8">
                  <c:v>4.2893518518509824E-5</c:v>
                </c:pt>
                <c:pt idx="9">
                  <c:v>4.9548611111100913E-5</c:v>
                </c:pt>
                <c:pt idx="10">
                  <c:v>6.4976851851842113E-5</c:v>
                </c:pt>
                <c:pt idx="11">
                  <c:v>6.8032407407398604E-5</c:v>
                </c:pt>
                <c:pt idx="12">
                  <c:v>7.3923611111102738E-5</c:v>
                </c:pt>
                <c:pt idx="13">
                  <c:v>8.0798611111102675E-5</c:v>
                </c:pt>
                <c:pt idx="14">
                  <c:v>8.5127314814806981E-5</c:v>
                </c:pt>
                <c:pt idx="15">
                  <c:v>9.4560185185178433E-5</c:v>
                </c:pt>
                <c:pt idx="16">
                  <c:v>1.0063657407406723E-4</c:v>
                </c:pt>
                <c:pt idx="17">
                  <c:v>1.041898148148087E-4</c:v>
                </c:pt>
                <c:pt idx="18">
                  <c:v>1.0887731481480992E-4</c:v>
                </c:pt>
                <c:pt idx="19">
                  <c:v>1.1359953703703532E-4</c:v>
                </c:pt>
                <c:pt idx="20">
                  <c:v>1.1718750000000097E-4</c:v>
                </c:pt>
                <c:pt idx="21">
                  <c:v>1.1642361111111055E-4</c:v>
                </c:pt>
                <c:pt idx="22">
                  <c:v>1.2101851851851683E-4</c:v>
                </c:pt>
                <c:pt idx="23">
                  <c:v>1.2686342592592437E-4</c:v>
                </c:pt>
                <c:pt idx="24">
                  <c:v>1.2903935185185067E-4</c:v>
                </c:pt>
                <c:pt idx="25">
                  <c:v>1.2858796296296229E-4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195-474C-BE23-9F5357F28E7C}"/>
            </c:ext>
          </c:extLst>
        </c:ser>
        <c:ser>
          <c:idx val="3"/>
          <c:order val="2"/>
          <c:tx>
            <c:strRef>
              <c:f>'ETAPA 4'!$L$52</c:f>
              <c:strCache>
                <c:ptCount val="1"/>
                <c:pt idx="0">
                  <c:v>Izabella Rodrigues</c:v>
                </c:pt>
              </c:strCache>
            </c:strRef>
          </c:tx>
          <c:spPr>
            <a:ln w="95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4'!$I$54:$I$97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4'!$L$54:$L$97</c:f>
              <c:numCache>
                <c:formatCode>mm:ss.000</c:formatCode>
                <c:ptCount val="44"/>
                <c:pt idx="0">
                  <c:v>3.9317129629626562E-5</c:v>
                </c:pt>
                <c:pt idx="1">
                  <c:v>5.182870370370107E-5</c:v>
                </c:pt>
                <c:pt idx="2">
                  <c:v>4.5196759259262184E-5</c:v>
                </c:pt>
                <c:pt idx="3">
                  <c:v>4.2453703703699934E-5</c:v>
                </c:pt>
                <c:pt idx="4">
                  <c:v>6.6562499999996312E-5</c:v>
                </c:pt>
                <c:pt idx="5">
                  <c:v>7.2569444444441078E-5</c:v>
                </c:pt>
                <c:pt idx="6">
                  <c:v>7.9363425925921965E-5</c:v>
                </c:pt>
                <c:pt idx="7">
                  <c:v>8.7395833333329086E-5</c:v>
                </c:pt>
                <c:pt idx="8">
                  <c:v>9.0069444444439498E-5</c:v>
                </c:pt>
                <c:pt idx="9">
                  <c:v>9.6458333333326873E-5</c:v>
                </c:pt>
                <c:pt idx="10">
                  <c:v>1.0530092592592015E-4</c:v>
                </c:pt>
                <c:pt idx="11">
                  <c:v>1.123958333333272E-4</c:v>
                </c:pt>
                <c:pt idx="12">
                  <c:v>1.0840277777777151E-4</c:v>
                </c:pt>
                <c:pt idx="13">
                  <c:v>1.1175925925925242E-4</c:v>
                </c:pt>
                <c:pt idx="14">
                  <c:v>1.1466435185184497E-4</c:v>
                </c:pt>
                <c:pt idx="15">
                  <c:v>1.1805555555555007E-4</c:v>
                </c:pt>
                <c:pt idx="16">
                  <c:v>1.2134259259258609E-4</c:v>
                </c:pt>
                <c:pt idx="17">
                  <c:v>1.3714120370369835E-4</c:v>
                </c:pt>
                <c:pt idx="18">
                  <c:v>1.566898148148109E-4</c:v>
                </c:pt>
                <c:pt idx="19">
                  <c:v>1.7244212962962829E-4</c:v>
                </c:pt>
                <c:pt idx="20">
                  <c:v>1.8190972222222393E-4</c:v>
                </c:pt>
                <c:pt idx="21">
                  <c:v>1.932986111111111E-4</c:v>
                </c:pt>
                <c:pt idx="22">
                  <c:v>2.066203703703709E-4</c:v>
                </c:pt>
                <c:pt idx="23">
                  <c:v>2.1645833333333239E-4</c:v>
                </c:pt>
                <c:pt idx="24">
                  <c:v>2.2262731481481265E-4</c:v>
                </c:pt>
                <c:pt idx="25">
                  <c:v>2.3303240740740749E-4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195-474C-BE23-9F5357F28E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7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988967709516027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3'!$J$52</c:f>
              <c:strCache>
                <c:ptCount val="1"/>
                <c:pt idx="0">
                  <c:v>Jucimar Vieira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3'!$I$54:$I$97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3'!$J$54:$J$97</c:f>
              <c:numCache>
                <c:formatCode>mm:ss.000</c:formatCode>
                <c:ptCount val="44"/>
                <c:pt idx="0">
                  <c:v>2.1539351851849846E-5</c:v>
                </c:pt>
                <c:pt idx="1">
                  <c:v>1.8703703703701769E-5</c:v>
                </c:pt>
                <c:pt idx="2">
                  <c:v>2.1724537037035377E-5</c:v>
                </c:pt>
                <c:pt idx="3">
                  <c:v>2.4999999999998548E-5</c:v>
                </c:pt>
                <c:pt idx="4">
                  <c:v>2.6134259259257865E-5</c:v>
                </c:pt>
                <c:pt idx="5">
                  <c:v>2.9467592592590484E-5</c:v>
                </c:pt>
                <c:pt idx="6">
                  <c:v>2.8020833333331288E-5</c:v>
                </c:pt>
                <c:pt idx="7">
                  <c:v>2.5173611111109495E-5</c:v>
                </c:pt>
                <c:pt idx="8">
                  <c:v>2.644675925925731E-5</c:v>
                </c:pt>
                <c:pt idx="9">
                  <c:v>2.7592592592591211E-5</c:v>
                </c:pt>
                <c:pt idx="10">
                  <c:v>2.8599537037035314E-5</c:v>
                </c:pt>
                <c:pt idx="11">
                  <c:v>3.6018518518516826E-5</c:v>
                </c:pt>
                <c:pt idx="12">
                  <c:v>4.006944444444327E-5</c:v>
                </c:pt>
                <c:pt idx="13">
                  <c:v>4.0289351851850383E-5</c:v>
                </c:pt>
                <c:pt idx="14">
                  <c:v>4.2129629629628074E-5</c:v>
                </c:pt>
                <c:pt idx="15">
                  <c:v>4.7986111111109758E-5</c:v>
                </c:pt>
                <c:pt idx="16">
                  <c:v>5.2337962962962364E-5</c:v>
                </c:pt>
                <c:pt idx="17">
                  <c:v>4.9988425925925548E-5</c:v>
                </c:pt>
                <c:pt idx="18">
                  <c:v>5.7847222222223021E-5</c:v>
                </c:pt>
                <c:pt idx="19">
                  <c:v>7.2685185185186046E-5</c:v>
                </c:pt>
                <c:pt idx="20">
                  <c:v>6.7812500000003634E-5</c:v>
                </c:pt>
                <c:pt idx="21">
                  <c:v>6.8125000000002212E-5</c:v>
                </c:pt>
                <c:pt idx="22">
                  <c:v>7.5972222222223801E-5</c:v>
                </c:pt>
                <c:pt idx="23">
                  <c:v>1.1381944444444417E-4</c:v>
                </c:pt>
                <c:pt idx="24">
                  <c:v>1.1934027777777897E-4</c:v>
                </c:pt>
                <c:pt idx="25">
                  <c:v>1.219097222222229E-4</c:v>
                </c:pt>
                <c:pt idx="26">
                  <c:v>1.2534722222222114E-4</c:v>
                </c:pt>
                <c:pt idx="27">
                  <c:v>1.2351851851851586E-4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802-4538-8C17-91A1A8439343}"/>
            </c:ext>
          </c:extLst>
        </c:ser>
        <c:ser>
          <c:idx val="2"/>
          <c:order val="1"/>
          <c:tx>
            <c:strRef>
              <c:f>'ETAPA 3'!$K$52</c:f>
              <c:strCache>
                <c:ptCount val="1"/>
                <c:pt idx="0">
                  <c:v>Izabella Rodrigues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3'!$I$54:$I$97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3'!$K$54:$K$97</c:f>
              <c:numCache>
                <c:formatCode>mm:ss.000</c:formatCode>
                <c:ptCount val="44"/>
                <c:pt idx="0">
                  <c:v>8.7511574074076656E-5</c:v>
                </c:pt>
                <c:pt idx="1">
                  <c:v>1.0763888888889149E-4</c:v>
                </c:pt>
                <c:pt idx="2">
                  <c:v>1.1451388888889186E-4</c:v>
                </c:pt>
                <c:pt idx="3">
                  <c:v>1.1954861111111411E-4</c:v>
                </c:pt>
                <c:pt idx="4">
                  <c:v>1.2126157407407745E-4</c:v>
                </c:pt>
                <c:pt idx="5">
                  <c:v>1.4473379629629905E-4</c:v>
                </c:pt>
                <c:pt idx="6">
                  <c:v>1.5347222222222498E-4</c:v>
                </c:pt>
                <c:pt idx="7">
                  <c:v>1.5752314814815142E-4</c:v>
                </c:pt>
                <c:pt idx="8">
                  <c:v>1.6930555555555882E-4</c:v>
                </c:pt>
                <c:pt idx="9">
                  <c:v>1.7322916666667049E-4</c:v>
                </c:pt>
                <c:pt idx="10">
                  <c:v>1.8028935185185509E-4</c:v>
                </c:pt>
                <c:pt idx="11">
                  <c:v>1.8966435185185579E-4</c:v>
                </c:pt>
                <c:pt idx="12">
                  <c:v>1.9957175925926218E-4</c:v>
                </c:pt>
                <c:pt idx="13">
                  <c:v>2.0783564814815143E-4</c:v>
                </c:pt>
                <c:pt idx="14">
                  <c:v>2.1438657407407691E-4</c:v>
                </c:pt>
                <c:pt idx="15">
                  <c:v>2.1892361111111418E-4</c:v>
                </c:pt>
                <c:pt idx="16">
                  <c:v>2.2863425925926176E-4</c:v>
                </c:pt>
                <c:pt idx="17">
                  <c:v>2.2454861111111286E-4</c:v>
                </c:pt>
                <c:pt idx="18">
                  <c:v>2.3408564814815166E-4</c:v>
                </c:pt>
                <c:pt idx="19">
                  <c:v>2.3989583333333675E-4</c:v>
                </c:pt>
                <c:pt idx="20">
                  <c:v>2.3724537037037377E-4</c:v>
                </c:pt>
                <c:pt idx="21">
                  <c:v>2.3819444444444712E-4</c:v>
                </c:pt>
                <c:pt idx="22">
                  <c:v>2.4502314814815046E-4</c:v>
                </c:pt>
                <c:pt idx="23">
                  <c:v>2.4783564814814807E-4</c:v>
                </c:pt>
                <c:pt idx="24">
                  <c:v>2.5421296296296303E-4</c:v>
                </c:pt>
                <c:pt idx="25">
                  <c:v>2.5601851851852001E-4</c:v>
                </c:pt>
                <c:pt idx="26">
                  <c:v>2.5993055555555492E-4</c:v>
                </c:pt>
                <c:pt idx="27">
                  <c:v>2.6150462962962889E-4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802-4538-8C17-91A1A8439343}"/>
            </c:ext>
          </c:extLst>
        </c:ser>
        <c:ser>
          <c:idx val="3"/>
          <c:order val="2"/>
          <c:tx>
            <c:strRef>
              <c:f>'ETAPA 3'!$L$52</c:f>
              <c:strCache>
                <c:ptCount val="1"/>
                <c:pt idx="0">
                  <c:v>Raphael Reis</c:v>
                </c:pt>
              </c:strCache>
            </c:strRef>
          </c:tx>
          <c:spPr>
            <a:ln w="95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3'!$I$54:$I$97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3'!$L$54:$L$97</c:f>
              <c:numCache>
                <c:formatCode>mm:ss.000</c:formatCode>
                <c:ptCount val="44"/>
                <c:pt idx="0">
                  <c:v>3.9178240740743268E-5</c:v>
                </c:pt>
                <c:pt idx="1">
                  <c:v>4.5439814814817164E-5</c:v>
                </c:pt>
                <c:pt idx="2">
                  <c:v>6.1099537037039627E-5</c:v>
                </c:pt>
                <c:pt idx="3">
                  <c:v>6.7361111111113956E-5</c:v>
                </c:pt>
                <c:pt idx="4">
                  <c:v>7.896990740741041E-5</c:v>
                </c:pt>
                <c:pt idx="5">
                  <c:v>8.9976851851854105E-5</c:v>
                </c:pt>
                <c:pt idx="6">
                  <c:v>9.9317129629632357E-5</c:v>
                </c:pt>
                <c:pt idx="7">
                  <c:v>1.1175925925926197E-4</c:v>
                </c:pt>
                <c:pt idx="8">
                  <c:v>1.1887731481481732E-4</c:v>
                </c:pt>
                <c:pt idx="9">
                  <c:v>1.3096064814815088E-4</c:v>
                </c:pt>
                <c:pt idx="10">
                  <c:v>1.413310185185198E-4</c:v>
                </c:pt>
                <c:pt idx="11">
                  <c:v>1.518518518518544E-4</c:v>
                </c:pt>
                <c:pt idx="12">
                  <c:v>1.6653935185185348E-4</c:v>
                </c:pt>
                <c:pt idx="13">
                  <c:v>1.7790509259259409E-4</c:v>
                </c:pt>
                <c:pt idx="14">
                  <c:v>1.8913194444444489E-4</c:v>
                </c:pt>
                <c:pt idx="15">
                  <c:v>2.044444444444446E-4</c:v>
                </c:pt>
                <c:pt idx="16">
                  <c:v>2.1657407407407389E-4</c:v>
                </c:pt>
                <c:pt idx="17">
                  <c:v>2.2273148148148174E-4</c:v>
                </c:pt>
                <c:pt idx="18">
                  <c:v>2.3790509259259338E-4</c:v>
                </c:pt>
                <c:pt idx="19">
                  <c:v>2.4510416666666777E-4</c:v>
                </c:pt>
                <c:pt idx="20">
                  <c:v>2.4521990740741101E-4</c:v>
                </c:pt>
                <c:pt idx="21">
                  <c:v>2.4778935185185494E-4</c:v>
                </c:pt>
                <c:pt idx="22">
                  <c:v>2.6370370370370697E-4</c:v>
                </c:pt>
                <c:pt idx="23">
                  <c:v>2.7445601851851936E-4</c:v>
                </c:pt>
                <c:pt idx="24">
                  <c:v>2.8552083333333381E-4</c:v>
                </c:pt>
                <c:pt idx="25">
                  <c:v>2.9679398148148295E-4</c:v>
                </c:pt>
                <c:pt idx="26">
                  <c:v>3.0932870370370402E-4</c:v>
                </c:pt>
                <c:pt idx="27">
                  <c:v>3.2081018518518439E-4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802-4538-8C17-91A1A84393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9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988967709516027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2'!$J$52</c:f>
              <c:strCache>
                <c:ptCount val="1"/>
                <c:pt idx="0">
                  <c:v>Hélio Chagas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2'!$I$54:$I$97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2'!$J$54:$J$97</c:f>
              <c:numCache>
                <c:formatCode>mm:ss.000</c:formatCode>
                <c:ptCount val="44"/>
                <c:pt idx="0">
                  <c:v>3.0990740740740371E-4</c:v>
                </c:pt>
                <c:pt idx="1">
                  <c:v>3.0953703703703352E-4</c:v>
                </c:pt>
                <c:pt idx="2">
                  <c:v>2.8898148148147817E-4</c:v>
                </c:pt>
                <c:pt idx="3">
                  <c:v>2.831365740740702E-4</c:v>
                </c:pt>
                <c:pt idx="4">
                  <c:v>2.6146990740740297E-4</c:v>
                </c:pt>
                <c:pt idx="5">
                  <c:v>2.4999999999999502E-4</c:v>
                </c:pt>
                <c:pt idx="6">
                  <c:v>2.5789351851851321E-4</c:v>
                </c:pt>
                <c:pt idx="7">
                  <c:v>2.4248842592592031E-4</c:v>
                </c:pt>
                <c:pt idx="8">
                  <c:v>1.2371527777777294E-4</c:v>
                </c:pt>
                <c:pt idx="9">
                  <c:v>1.1109953703703629E-4</c:v>
                </c:pt>
                <c:pt idx="10">
                  <c:v>1.1195601851851818E-4</c:v>
                </c:pt>
                <c:pt idx="11">
                  <c:v>1.1629629629629663E-4</c:v>
                </c:pt>
                <c:pt idx="12">
                  <c:v>1.2045138888889043E-4</c:v>
                </c:pt>
                <c:pt idx="13">
                  <c:v>1.1864583333333519E-4</c:v>
                </c:pt>
                <c:pt idx="14">
                  <c:v>1.2047453703703873E-4</c:v>
                </c:pt>
                <c:pt idx="15">
                  <c:v>1.0701388888889433E-4</c:v>
                </c:pt>
                <c:pt idx="16">
                  <c:v>1.1012731481481984E-4</c:v>
                </c:pt>
                <c:pt idx="17">
                  <c:v>1.1572916666667196E-4</c:v>
                </c:pt>
                <c:pt idx="18">
                  <c:v>1.1859953703704379E-4</c:v>
                </c:pt>
                <c:pt idx="19">
                  <c:v>1.2371527777778335E-4</c:v>
                </c:pt>
                <c:pt idx="20">
                  <c:v>1.2694444444445036E-4</c:v>
                </c:pt>
                <c:pt idx="21">
                  <c:v>1.3055555555556084E-4</c:v>
                </c:pt>
                <c:pt idx="22">
                  <c:v>1.369097222222275E-4</c:v>
                </c:pt>
                <c:pt idx="23">
                  <c:v>1.3875000000000345E-4</c:v>
                </c:pt>
                <c:pt idx="24">
                  <c:v>1.3986111111111491E-4</c:v>
                </c:pt>
                <c:pt idx="25">
                  <c:v>1.3645833333333565E-4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18E-41CD-B335-1AB22FC54276}"/>
            </c:ext>
          </c:extLst>
        </c:ser>
        <c:ser>
          <c:idx val="2"/>
          <c:order val="1"/>
          <c:tx>
            <c:strRef>
              <c:f>'ETAPA 2'!$K$52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2'!$I$54:$I$97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2'!$K$54:$K$97</c:f>
              <c:numCache>
                <c:formatCode>mm:ss.000</c:formatCode>
                <c:ptCount val="4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18E-41CD-B335-1AB22FC54276}"/>
            </c:ext>
          </c:extLst>
        </c:ser>
        <c:ser>
          <c:idx val="3"/>
          <c:order val="2"/>
          <c:tx>
            <c:strRef>
              <c:f>'ETAPA 2'!$L$52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2'!$I$54:$I$97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2'!$L$54:$L$97</c:f>
              <c:numCache>
                <c:formatCode>mm:ss.000</c:formatCode>
                <c:ptCount val="4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18E-41CD-B335-1AB22FC542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7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988967709516027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1'!$J$52</c:f>
              <c:strCache>
                <c:ptCount val="1"/>
                <c:pt idx="0">
                  <c:v>Luciano Macnamarra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1'!$J$53:$J$97</c:f>
              <c:numCache>
                <c:formatCode>mm:ss.000</c:formatCode>
                <c:ptCount val="45"/>
                <c:pt idx="0">
                  <c:v>1.2037037037046505E-6</c:v>
                </c:pt>
                <c:pt idx="1">
                  <c:v>2.2337962962970526E-6</c:v>
                </c:pt>
                <c:pt idx="2">
                  <c:v>4.5370370370377035E-6</c:v>
                </c:pt>
                <c:pt idx="3">
                  <c:v>7.5231481481540657E-7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1.6689814814814866E-5</c:v>
                </c:pt>
                <c:pt idx="12">
                  <c:v>1.0219907407408441E-5</c:v>
                </c:pt>
                <c:pt idx="13">
                  <c:v>1.4409722222222948E-5</c:v>
                </c:pt>
                <c:pt idx="14">
                  <c:v>2.1226851851852135E-5</c:v>
                </c:pt>
                <c:pt idx="15">
                  <c:v>2.7465277777779032E-5</c:v>
                </c:pt>
                <c:pt idx="16">
                  <c:v>3.1168981481480978E-5</c:v>
                </c:pt>
                <c:pt idx="17">
                  <c:v>3.747685185185104E-5</c:v>
                </c:pt>
                <c:pt idx="18">
                  <c:v>4.6689814814811909E-5</c:v>
                </c:pt>
                <c:pt idx="19">
                  <c:v>5.290509259259224E-5</c:v>
                </c:pt>
                <c:pt idx="20">
                  <c:v>5.5740740740741618E-5</c:v>
                </c:pt>
                <c:pt idx="21">
                  <c:v>4.6886574074072457E-5</c:v>
                </c:pt>
                <c:pt idx="22">
                  <c:v>4.6886574074072457E-5</c:v>
                </c:pt>
                <c:pt idx="23">
                  <c:v>4.6886574074075926E-5</c:v>
                </c:pt>
                <c:pt idx="24">
                  <c:v>4.6886574074075926E-5</c:v>
                </c:pt>
                <c:pt idx="25">
                  <c:v>4.6886574074075926E-5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559-4A5F-9DD2-94BCCCA98719}"/>
            </c:ext>
          </c:extLst>
        </c:ser>
        <c:ser>
          <c:idx val="2"/>
          <c:order val="1"/>
          <c:tx>
            <c:strRef>
              <c:f>'ETAPA 1'!$K$52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1'!$I$53:$I$97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1'!$K$53:$K$97</c:f>
              <c:numCache>
                <c:formatCode>mm:ss.000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559-4A5F-9DD2-94BCCCA98719}"/>
            </c:ext>
          </c:extLst>
        </c:ser>
        <c:ser>
          <c:idx val="3"/>
          <c:order val="2"/>
          <c:tx>
            <c:strRef>
              <c:f>'ETAPA 1'!$L$52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1'!$L$53:$L$97</c:f>
              <c:numCache>
                <c:formatCode>mm:ss.000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559-4A5F-9DD2-94BCCCA987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2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988967709516027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6225203-A6FA-4081-B5D1-21EB905B7C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D44E45D-01DD-431B-9739-644325332E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6C48848-3116-4E94-9F9A-EEF7B66FD8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6131CF3-F944-4E5A-9C4F-B96788DB73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7836C2B-12A6-4D54-BC3E-33B850566A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135A74A-7F8C-4178-8900-2C2A85E467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2DA283E-E498-4546-B16D-3C3BEEC147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964D985-E673-407F-A78D-F651D8E0A3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F807B0B-A5A6-404F-AAFC-3EE671503C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8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0E086C-C322-4D6E-95FE-52E2FB625ABF}">
  <dimension ref="A1:AU1178"/>
  <sheetViews>
    <sheetView showGridLines="0" tabSelected="1" zoomScale="85" zoomScaleNormal="85" workbookViewId="0">
      <selection activeCell="A3" sqref="A3"/>
    </sheetView>
  </sheetViews>
  <sheetFormatPr defaultRowHeight="15" x14ac:dyDescent="0.25"/>
  <cols>
    <col min="1" max="1" width="6.7109375" style="8" bestFit="1" customWidth="1"/>
    <col min="2" max="2" width="21.85546875" style="8" bestFit="1" customWidth="1"/>
    <col min="3" max="3" width="33" style="8" customWidth="1"/>
    <col min="4" max="4" width="16.7109375" style="8" bestFit="1" customWidth="1"/>
    <col min="5" max="5" width="25.85546875" style="8" customWidth="1"/>
    <col min="6" max="6" width="17" style="8" bestFit="1" customWidth="1"/>
    <col min="7" max="7" width="12.7109375" style="8" customWidth="1"/>
    <col min="8" max="8" width="13.7109375" style="8" bestFit="1" customWidth="1"/>
    <col min="9" max="9" width="19.5703125" style="8" bestFit="1" customWidth="1"/>
    <col min="10" max="10" width="23.7109375" style="8" bestFit="1" customWidth="1"/>
    <col min="11" max="11" width="22.140625" style="8" bestFit="1" customWidth="1"/>
    <col min="12" max="12" width="19.28515625" style="8" bestFit="1" customWidth="1"/>
    <col min="13" max="13" width="19" style="8" bestFit="1" customWidth="1"/>
    <col min="14" max="14" width="15.5703125" style="8" bestFit="1" customWidth="1"/>
    <col min="15" max="15" width="14.7109375" style="8" bestFit="1" customWidth="1"/>
    <col min="16" max="17" width="9.140625" style="8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thickBot="1" x14ac:dyDescent="0.3">
      <c r="A1" s="28" t="s">
        <v>2</v>
      </c>
      <c r="B1" s="29"/>
      <c r="C1" s="29"/>
      <c r="D1" s="29"/>
      <c r="E1" s="29"/>
      <c r="F1" s="29"/>
      <c r="G1" s="30"/>
      <c r="H1" s="6" t="s">
        <v>1</v>
      </c>
      <c r="I1" s="7" t="str">
        <f>J52</f>
        <v>Hélio Chagas</v>
      </c>
      <c r="J1" s="7" t="str">
        <f>K52</f>
        <v>Tati Marcondes</v>
      </c>
      <c r="K1" s="7" t="str">
        <f>L52</f>
        <v>Reila Ricardo</v>
      </c>
    </row>
    <row r="2" spans="1:13" x14ac:dyDescent="0.25">
      <c r="A2" s="9"/>
      <c r="B2" s="10" t="s">
        <v>9</v>
      </c>
      <c r="C2" s="11"/>
      <c r="D2" s="11"/>
      <c r="E2" s="11"/>
      <c r="F2" s="11"/>
      <c r="G2" s="11"/>
      <c r="H2" s="6" t="s">
        <v>3</v>
      </c>
      <c r="I2" s="12">
        <f>AVERAGE(J53:J97)</f>
        <v>1.2028268799101017E-5</v>
      </c>
      <c r="J2" s="12">
        <f>AVERAGE(K53:K97)</f>
        <v>6.8167162698541141E-6</v>
      </c>
      <c r="K2" s="12">
        <f>AVERAGE(L53:L97)</f>
        <v>3.1518308080813314E-5</v>
      </c>
    </row>
    <row r="3" spans="1:13" x14ac:dyDescent="0.25">
      <c r="A3" s="9">
        <v>1</v>
      </c>
      <c r="B3" s="13" t="s">
        <v>12</v>
      </c>
      <c r="C3" s="11"/>
      <c r="D3" s="11"/>
      <c r="E3" s="11"/>
      <c r="F3" s="11"/>
      <c r="G3" s="11"/>
      <c r="H3" s="6" t="s">
        <v>4</v>
      </c>
      <c r="I3" s="12">
        <f>LARGE(J53:J97,2)</f>
        <v>2.0393518518518981E-5</v>
      </c>
      <c r="J3" s="12">
        <f>LARGE(K53:K97,2)</f>
        <v>2.0532407407417019E-5</v>
      </c>
      <c r="K3" s="12">
        <f>LARGE(L53:L97,2)</f>
        <v>7.0752314814816891E-5</v>
      </c>
      <c r="L3" s="12">
        <f>LARGE(I3:K3,1)</f>
        <v>7.0752314814816891E-5</v>
      </c>
      <c r="M3" s="14">
        <f>L3</f>
        <v>7.0752314814816891E-5</v>
      </c>
    </row>
    <row r="4" spans="1:13" x14ac:dyDescent="0.25">
      <c r="A4" s="9">
        <v>2</v>
      </c>
      <c r="B4" s="13" t="s">
        <v>13</v>
      </c>
      <c r="C4" s="11"/>
      <c r="D4" s="11"/>
      <c r="E4" s="11"/>
      <c r="F4" s="11"/>
      <c r="G4" s="11"/>
      <c r="H4" s="6" t="s">
        <v>5</v>
      </c>
      <c r="I4" s="12">
        <f>SMALL(J53:J97,1)</f>
        <v>4.6527777777805035E-6</v>
      </c>
      <c r="J4" s="12">
        <f>SMALL(K53:K97,1)</f>
        <v>1.1574074074219287E-6</v>
      </c>
      <c r="K4" s="12">
        <f>SMALL(L53:L97,1)</f>
        <v>1.0949074074076415E-5</v>
      </c>
      <c r="L4" s="12">
        <f>SMALL(I4:K4,1)</f>
        <v>1.1574074074219287E-6</v>
      </c>
      <c r="M4" s="14">
        <f>L4</f>
        <v>1.1574074074219287E-6</v>
      </c>
    </row>
    <row r="5" spans="1:13" x14ac:dyDescent="0.25">
      <c r="A5" s="9">
        <v>3</v>
      </c>
      <c r="B5" s="13" t="s">
        <v>10</v>
      </c>
      <c r="C5" s="11"/>
      <c r="D5" s="11"/>
      <c r="E5" s="11"/>
      <c r="F5" s="11"/>
      <c r="G5" s="11"/>
      <c r="H5" s="15" t="s">
        <v>6</v>
      </c>
      <c r="I5" s="12">
        <f>_xlfn.STDEV.S(J53:J97)</f>
        <v>4.6367223864681328E-6</v>
      </c>
      <c r="J5" s="12">
        <f>_xlfn.STDEV.S(K53:K97)</f>
        <v>6.6058369755806109E-6</v>
      </c>
      <c r="K5" s="12">
        <f>_xlfn.STDEV.S(L53:L97)</f>
        <v>1.6720982200656344E-5</v>
      </c>
    </row>
    <row r="6" spans="1:13" x14ac:dyDescent="0.25">
      <c r="A6" s="9"/>
      <c r="B6" s="13" t="s">
        <v>18</v>
      </c>
      <c r="C6" s="11"/>
      <c r="D6" s="11"/>
      <c r="E6" s="11"/>
      <c r="F6" s="11"/>
      <c r="G6" s="11"/>
      <c r="H6" s="6" t="s">
        <v>7</v>
      </c>
      <c r="I6" s="12">
        <f>SUM(J53:J97,1)</f>
        <v>1.0003969328703703</v>
      </c>
      <c r="J6" s="12">
        <f>SUM(K53:K97,1)</f>
        <v>1.000190868055556</v>
      </c>
      <c r="K6" s="12">
        <f>SUM(L53:L97,1)</f>
        <v>1.0010401041666668</v>
      </c>
    </row>
    <row r="7" spans="1:13" x14ac:dyDescent="0.25">
      <c r="A7" s="9"/>
      <c r="B7" s="13" t="s">
        <v>24</v>
      </c>
      <c r="C7" s="11"/>
      <c r="D7" s="11"/>
      <c r="E7" s="11"/>
      <c r="F7" s="11"/>
      <c r="G7" s="11"/>
      <c r="H7" s="11"/>
      <c r="I7" s="16"/>
      <c r="J7" s="16"/>
      <c r="K7" s="16"/>
    </row>
    <row r="8" spans="1:13" x14ac:dyDescent="0.25">
      <c r="A8" s="9"/>
      <c r="B8" s="13" t="s">
        <v>16</v>
      </c>
      <c r="C8" s="11"/>
      <c r="D8" s="11"/>
      <c r="E8" s="11"/>
      <c r="F8" s="11"/>
      <c r="G8" s="11"/>
      <c r="H8" s="11"/>
      <c r="I8" s="11"/>
      <c r="J8" s="11"/>
      <c r="K8" s="11"/>
    </row>
    <row r="9" spans="1:13" x14ac:dyDescent="0.25">
      <c r="A9" s="9"/>
      <c r="B9" s="13" t="s">
        <v>28</v>
      </c>
      <c r="C9" s="11"/>
      <c r="D9" s="11"/>
      <c r="E9" s="11"/>
      <c r="F9" s="11"/>
      <c r="G9" s="11"/>
      <c r="H9" s="11"/>
      <c r="I9" s="11"/>
      <c r="J9" s="11"/>
      <c r="K9" s="11"/>
    </row>
    <row r="10" spans="1:13" x14ac:dyDescent="0.25">
      <c r="A10" s="9"/>
      <c r="B10" s="13"/>
      <c r="C10" s="11"/>
      <c r="D10" s="11"/>
      <c r="E10" s="11"/>
      <c r="F10" s="11"/>
      <c r="G10" s="11"/>
      <c r="H10" s="11"/>
      <c r="I10" s="11"/>
      <c r="J10" s="11"/>
      <c r="K10" s="11"/>
    </row>
    <row r="11" spans="1:13" x14ac:dyDescent="0.25">
      <c r="A11" s="9"/>
      <c r="B11" s="13"/>
      <c r="C11" s="11"/>
      <c r="D11" s="11"/>
      <c r="E11" s="11"/>
      <c r="F11" s="11"/>
      <c r="G11" s="11"/>
      <c r="H11" s="11"/>
      <c r="I11" s="11"/>
      <c r="J11" s="11"/>
      <c r="K11" s="11"/>
    </row>
    <row r="12" spans="1:13" x14ac:dyDescent="0.25">
      <c r="A12" s="9"/>
      <c r="B12" s="13"/>
      <c r="C12" s="11"/>
      <c r="D12" s="11"/>
      <c r="E12" s="11"/>
      <c r="F12" s="11"/>
      <c r="G12" s="11"/>
      <c r="H12" s="11"/>
      <c r="I12" s="11"/>
      <c r="J12" s="11"/>
      <c r="K12" s="16"/>
    </row>
    <row r="13" spans="1:13" x14ac:dyDescent="0.25">
      <c r="A13" s="9"/>
      <c r="B13" s="13"/>
      <c r="C13" s="11"/>
      <c r="D13" s="11"/>
      <c r="E13" s="11"/>
      <c r="F13" s="11"/>
      <c r="G13" s="11"/>
      <c r="I13" s="11"/>
      <c r="J13" s="11"/>
      <c r="K13" s="17">
        <f>SMALL(I4:K4,1)-L13</f>
        <v>1.1574074074219287E-6</v>
      </c>
    </row>
    <row r="14" spans="1:13" x14ac:dyDescent="0.25">
      <c r="A14" s="9"/>
      <c r="B14" s="13"/>
      <c r="C14" s="11"/>
      <c r="D14" s="11"/>
      <c r="E14" s="11"/>
      <c r="F14" s="11"/>
      <c r="G14" s="11"/>
      <c r="I14" s="11"/>
      <c r="J14" s="11"/>
      <c r="K14" s="17">
        <f>LARGE(I3:K3,1)+L13</f>
        <v>7.0752314814816891E-5</v>
      </c>
    </row>
    <row r="15" spans="1:13" x14ac:dyDescent="0.25">
      <c r="A15" s="9"/>
      <c r="B15" s="13"/>
      <c r="C15" s="11"/>
      <c r="D15" s="11"/>
      <c r="E15" s="11"/>
      <c r="F15" s="11"/>
      <c r="G15" s="11"/>
      <c r="I15" s="11"/>
      <c r="J15" s="11"/>
      <c r="K15" s="16"/>
    </row>
    <row r="16" spans="1:13" x14ac:dyDescent="0.25">
      <c r="A16" s="9"/>
      <c r="B16" s="13"/>
      <c r="C16" s="11"/>
      <c r="D16" s="11"/>
      <c r="E16" s="11"/>
      <c r="F16" s="11"/>
      <c r="G16" s="11"/>
      <c r="I16" s="11"/>
      <c r="K16" s="11"/>
    </row>
    <row r="17" spans="1:11" x14ac:dyDescent="0.25">
      <c r="A17" s="9"/>
      <c r="B17" s="13"/>
      <c r="C17" s="11"/>
      <c r="D17" s="11"/>
      <c r="E17" s="11"/>
      <c r="F17" s="11"/>
      <c r="G17" s="11"/>
      <c r="I17" s="11"/>
      <c r="K17" s="11"/>
    </row>
    <row r="18" spans="1:11" x14ac:dyDescent="0.25">
      <c r="A18" s="9"/>
      <c r="B18" s="13"/>
      <c r="C18" s="11"/>
      <c r="D18" s="11"/>
      <c r="E18" s="11"/>
      <c r="F18" s="11"/>
      <c r="G18" s="11"/>
      <c r="K18" s="11"/>
    </row>
    <row r="19" spans="1:11" x14ac:dyDescent="0.25">
      <c r="A19" s="9"/>
      <c r="B19" s="13"/>
      <c r="C19" s="11"/>
      <c r="D19" s="11"/>
      <c r="E19" s="11"/>
      <c r="F19" s="11"/>
      <c r="G19" s="11"/>
      <c r="H19" s="11"/>
      <c r="I19" s="11"/>
      <c r="J19" s="11"/>
      <c r="K19" s="11"/>
    </row>
    <row r="20" spans="1:11" x14ac:dyDescent="0.25">
      <c r="A20" s="9"/>
      <c r="B20" s="13"/>
      <c r="C20" s="11"/>
      <c r="D20" s="11"/>
      <c r="E20" s="11"/>
      <c r="F20" s="11"/>
      <c r="G20" s="11"/>
      <c r="H20" s="11"/>
      <c r="I20" s="11"/>
      <c r="J20" s="11"/>
      <c r="K20" s="11"/>
    </row>
    <row r="21" spans="1:11" x14ac:dyDescent="0.25">
      <c r="A21" s="9"/>
      <c r="B21" s="13"/>
      <c r="C21" s="11"/>
      <c r="D21" s="11"/>
      <c r="E21" s="11"/>
      <c r="F21" s="11"/>
      <c r="G21" s="11"/>
      <c r="H21" s="11"/>
      <c r="I21" s="11"/>
      <c r="J21" s="11"/>
      <c r="K21" s="11"/>
    </row>
    <row r="22" spans="1:11" x14ac:dyDescent="0.25">
      <c r="A22" s="9"/>
      <c r="B22" s="13"/>
      <c r="C22" s="11"/>
      <c r="D22" s="11"/>
      <c r="E22" s="11"/>
      <c r="F22" s="11"/>
      <c r="G22" s="11"/>
      <c r="H22" s="11"/>
      <c r="I22" s="11"/>
      <c r="J22" s="11"/>
      <c r="K22" s="11"/>
    </row>
    <row r="23" spans="1:11" x14ac:dyDescent="0.25">
      <c r="A23" s="9"/>
      <c r="B23" s="13"/>
      <c r="C23" s="11"/>
      <c r="D23" s="11"/>
      <c r="E23" s="11"/>
      <c r="F23" s="11"/>
      <c r="G23" s="11"/>
      <c r="H23" s="11"/>
      <c r="I23" s="11"/>
      <c r="J23" s="11"/>
      <c r="K23" s="11"/>
    </row>
    <row r="24" spans="1:11" x14ac:dyDescent="0.25">
      <c r="A24" s="9"/>
      <c r="B24" s="13"/>
      <c r="C24" s="11"/>
      <c r="D24" s="11"/>
      <c r="E24" s="11"/>
      <c r="F24" s="11"/>
      <c r="G24" s="11"/>
      <c r="H24" s="11"/>
      <c r="I24" s="11"/>
      <c r="J24" s="11"/>
      <c r="K24" s="11"/>
    </row>
    <row r="25" spans="1:11" x14ac:dyDescent="0.25">
      <c r="A25" s="9"/>
      <c r="B25" s="13"/>
      <c r="C25" s="11"/>
      <c r="D25" s="11"/>
      <c r="E25" s="11"/>
      <c r="F25" s="11"/>
      <c r="G25" s="11"/>
      <c r="H25" s="11"/>
      <c r="I25" s="11"/>
      <c r="J25" s="11"/>
      <c r="K25" s="11"/>
    </row>
    <row r="26" spans="1:11" x14ac:dyDescent="0.25">
      <c r="A26" s="9"/>
      <c r="B26" s="13"/>
      <c r="C26" s="11"/>
      <c r="D26" s="11"/>
      <c r="E26" s="11"/>
      <c r="F26" s="11"/>
      <c r="G26" s="11"/>
      <c r="H26" s="11"/>
      <c r="I26" s="11"/>
      <c r="J26" s="11"/>
      <c r="K26" s="11"/>
    </row>
    <row r="27" spans="1:11" x14ac:dyDescent="0.25">
      <c r="A27" s="9"/>
      <c r="B27" s="13"/>
      <c r="C27" s="11"/>
      <c r="D27" s="11"/>
      <c r="E27" s="11"/>
      <c r="F27" s="11"/>
      <c r="G27" s="11"/>
      <c r="H27" s="11"/>
      <c r="I27" s="11"/>
      <c r="J27" s="11"/>
      <c r="K27" s="11"/>
    </row>
    <row r="28" spans="1:11" x14ac:dyDescent="0.25">
      <c r="A28" s="9"/>
      <c r="B28" s="13"/>
      <c r="C28" s="11"/>
      <c r="D28" s="11"/>
      <c r="E28" s="11"/>
      <c r="F28" s="11"/>
      <c r="G28" s="11"/>
      <c r="H28" s="11"/>
      <c r="I28" s="11"/>
      <c r="J28" s="11"/>
      <c r="K28" s="11"/>
    </row>
    <row r="29" spans="1:11" x14ac:dyDescent="0.25">
      <c r="A29" s="9"/>
      <c r="B29" s="13"/>
      <c r="C29" s="11"/>
      <c r="D29" s="11"/>
      <c r="E29" s="11"/>
      <c r="F29" s="11"/>
      <c r="G29" s="11"/>
      <c r="H29" s="11"/>
      <c r="I29" s="11"/>
      <c r="J29" s="11"/>
      <c r="K29" s="11"/>
    </row>
    <row r="30" spans="1:11" x14ac:dyDescent="0.25">
      <c r="A30" s="9"/>
      <c r="B30" s="13"/>
      <c r="C30" s="11"/>
      <c r="D30" s="11"/>
      <c r="E30" s="11"/>
      <c r="F30" s="11"/>
      <c r="G30" s="11"/>
      <c r="H30" s="11"/>
      <c r="I30" s="11"/>
      <c r="J30" s="11"/>
      <c r="K30" s="11"/>
    </row>
    <row r="31" spans="1:11" x14ac:dyDescent="0.25">
      <c r="A31" s="9"/>
      <c r="B31" s="13"/>
      <c r="C31" s="11"/>
      <c r="D31" s="11"/>
      <c r="E31" s="11"/>
      <c r="F31" s="11"/>
      <c r="G31" s="11"/>
      <c r="H31" s="11"/>
      <c r="I31" s="11"/>
      <c r="J31" s="11"/>
      <c r="K31" s="11"/>
    </row>
    <row r="32" spans="1:11" x14ac:dyDescent="0.25">
      <c r="A32" s="9"/>
      <c r="B32" s="13"/>
      <c r="C32" s="11"/>
      <c r="D32" s="11"/>
      <c r="E32" s="11"/>
      <c r="F32" s="11"/>
      <c r="G32" s="11"/>
      <c r="H32" s="11"/>
      <c r="I32" s="11"/>
      <c r="J32" s="11"/>
      <c r="K32" s="11"/>
    </row>
    <row r="33" spans="1:11" x14ac:dyDescent="0.25">
      <c r="A33" s="9"/>
      <c r="B33" s="13"/>
      <c r="C33" s="11"/>
      <c r="D33" s="11"/>
      <c r="E33" s="11"/>
      <c r="F33" s="11"/>
      <c r="G33" s="11"/>
      <c r="H33" s="11"/>
      <c r="I33" s="11"/>
      <c r="J33" s="11"/>
      <c r="K33" s="11"/>
    </row>
    <row r="34" spans="1:11" x14ac:dyDescent="0.25">
      <c r="A34" s="9"/>
      <c r="B34" s="13"/>
      <c r="C34" s="11"/>
      <c r="D34" s="11"/>
      <c r="E34" s="11"/>
      <c r="F34" s="11"/>
      <c r="G34" s="11"/>
      <c r="H34" s="11"/>
      <c r="I34" s="11"/>
      <c r="J34" s="11"/>
      <c r="K34" s="11"/>
    </row>
    <row r="35" spans="1:11" x14ac:dyDescent="0.25">
      <c r="A35" s="9"/>
      <c r="B35" s="13"/>
      <c r="C35" s="11"/>
      <c r="D35" s="11"/>
      <c r="E35" s="11"/>
      <c r="F35" s="11"/>
      <c r="G35" s="11"/>
      <c r="H35" s="11"/>
      <c r="I35" s="11"/>
      <c r="J35" s="11"/>
      <c r="K35" s="11"/>
    </row>
    <row r="36" spans="1:11" x14ac:dyDescent="0.25">
      <c r="A36" s="9"/>
      <c r="B36" s="13"/>
      <c r="C36" s="11"/>
      <c r="D36" s="11"/>
      <c r="E36" s="11"/>
      <c r="F36" s="11"/>
      <c r="G36" s="11"/>
      <c r="H36" s="11"/>
      <c r="I36" s="11"/>
      <c r="J36" s="11"/>
      <c r="K36" s="11"/>
    </row>
    <row r="37" spans="1:11" x14ac:dyDescent="0.25">
      <c r="A37" s="9"/>
      <c r="B37" s="13"/>
      <c r="C37" s="11"/>
      <c r="D37" s="11"/>
      <c r="E37" s="11"/>
      <c r="F37" s="11"/>
      <c r="G37" s="11"/>
      <c r="H37" s="11"/>
      <c r="I37" s="11"/>
      <c r="J37" s="11"/>
      <c r="K37" s="11"/>
    </row>
    <row r="38" spans="1:11" x14ac:dyDescent="0.25">
      <c r="A38" s="9"/>
      <c r="B38" s="13"/>
      <c r="C38" s="11"/>
      <c r="D38" s="11"/>
      <c r="E38" s="11"/>
      <c r="F38" s="11"/>
      <c r="G38" s="11"/>
      <c r="H38" s="11"/>
      <c r="I38" s="11"/>
      <c r="J38" s="11"/>
      <c r="K38" s="11"/>
    </row>
    <row r="39" spans="1:11" x14ac:dyDescent="0.25">
      <c r="A39" s="9"/>
      <c r="B39" s="13"/>
      <c r="C39" s="11"/>
      <c r="D39" s="11"/>
      <c r="E39" s="11"/>
      <c r="F39" s="11"/>
      <c r="G39" s="11"/>
      <c r="H39" s="11"/>
      <c r="I39" s="11"/>
      <c r="J39" s="11"/>
      <c r="K39" s="11"/>
    </row>
    <row r="40" spans="1:11" x14ac:dyDescent="0.25">
      <c r="A40" s="9"/>
      <c r="B40" s="13"/>
      <c r="C40" s="11"/>
      <c r="D40" s="11"/>
      <c r="E40" s="11"/>
      <c r="F40" s="11"/>
      <c r="G40" s="11"/>
      <c r="H40" s="11"/>
      <c r="I40" s="11"/>
      <c r="J40" s="11"/>
      <c r="K40" s="11"/>
    </row>
    <row r="41" spans="1:11" x14ac:dyDescent="0.25">
      <c r="A41" s="9"/>
      <c r="B41" s="13"/>
      <c r="C41" s="11"/>
      <c r="D41" s="11"/>
      <c r="E41" s="11"/>
      <c r="F41" s="11"/>
      <c r="G41" s="11"/>
      <c r="H41" s="11"/>
      <c r="I41" s="11"/>
      <c r="J41" s="11"/>
      <c r="K41" s="11"/>
    </row>
    <row r="42" spans="1:11" x14ac:dyDescent="0.25">
      <c r="A42" s="9"/>
      <c r="B42" s="13"/>
      <c r="C42" s="11"/>
      <c r="D42" s="11"/>
      <c r="E42" s="11"/>
      <c r="F42" s="11"/>
      <c r="G42" s="11"/>
      <c r="H42" s="11"/>
      <c r="I42" s="11"/>
      <c r="J42" s="11"/>
      <c r="K42" s="11"/>
    </row>
    <row r="43" spans="1:11" x14ac:dyDescent="0.25">
      <c r="A43" s="9"/>
      <c r="B43" s="13"/>
      <c r="C43" s="11"/>
      <c r="D43" s="11"/>
      <c r="E43" s="11"/>
      <c r="F43" s="11"/>
      <c r="G43" s="11"/>
      <c r="H43" s="11"/>
      <c r="I43" s="11"/>
      <c r="J43" s="11"/>
      <c r="K43" s="11"/>
    </row>
    <row r="44" spans="1:11" x14ac:dyDescent="0.25">
      <c r="A44" s="9"/>
      <c r="B44" s="13"/>
      <c r="C44" s="11"/>
      <c r="D44" s="11"/>
      <c r="E44" s="11"/>
      <c r="F44" s="11"/>
      <c r="G44" s="11"/>
      <c r="H44" s="11"/>
      <c r="I44" s="11"/>
      <c r="J44" s="11"/>
      <c r="K44" s="11"/>
    </row>
    <row r="45" spans="1:11" x14ac:dyDescent="0.25">
      <c r="A45" s="9"/>
      <c r="B45" s="13"/>
      <c r="C45" s="11"/>
      <c r="D45" s="11"/>
      <c r="E45" s="11"/>
      <c r="F45" s="11"/>
      <c r="G45" s="11"/>
      <c r="H45" s="11"/>
      <c r="I45" s="11"/>
      <c r="J45" s="11"/>
      <c r="K45" s="11"/>
    </row>
    <row r="46" spans="1:11" x14ac:dyDescent="0.25">
      <c r="A46" s="9"/>
      <c r="B46" s="13"/>
      <c r="C46" s="11"/>
      <c r="D46" s="11"/>
      <c r="E46" s="11"/>
      <c r="F46" s="11"/>
      <c r="G46" s="11"/>
      <c r="H46" s="11"/>
      <c r="I46" s="11"/>
      <c r="J46" s="11"/>
      <c r="K46" s="11"/>
    </row>
    <row r="47" spans="1:11" x14ac:dyDescent="0.25">
      <c r="A47" s="9"/>
      <c r="B47" s="13"/>
      <c r="C47" s="11"/>
      <c r="D47" s="11"/>
      <c r="E47" s="11"/>
      <c r="F47" s="11"/>
      <c r="G47" s="11"/>
      <c r="H47" s="11"/>
      <c r="I47" s="11"/>
      <c r="J47" s="11"/>
      <c r="K47" s="11"/>
    </row>
    <row r="48" spans="1:11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</row>
    <row r="49" spans="1:12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</row>
    <row r="50" spans="1:12" x14ac:dyDescent="0.25">
      <c r="A50"/>
      <c r="B50"/>
      <c r="C50"/>
      <c r="D50"/>
      <c r="E50"/>
      <c r="F50"/>
      <c r="I50" s="11"/>
      <c r="J50" s="18">
        <f>MATCH(J52,'ETAPA 10'!$B$106:$AT$106,0)</f>
        <v>2</v>
      </c>
      <c r="K50" s="18">
        <f>MATCH(K52,'ETAPA 10'!$B$106:$AT$106,0)</f>
        <v>3</v>
      </c>
      <c r="L50" s="18">
        <f>MATCH(L52,'ETAPA 10'!$B$106:$AT$106,0)</f>
        <v>4</v>
      </c>
    </row>
    <row r="51" spans="1:12" x14ac:dyDescent="0.25">
      <c r="A51"/>
      <c r="B51"/>
      <c r="C51"/>
      <c r="D51"/>
      <c r="E51"/>
      <c r="F51"/>
      <c r="I51" s="11"/>
      <c r="J51" s="24">
        <f>COUNTA('ETAPA 10'!$B$107:$B$147)</f>
        <v>33</v>
      </c>
      <c r="K51" s="24">
        <f>COUNTA('ETAPA 10'!$B$107:$B$147)</f>
        <v>33</v>
      </c>
      <c r="L51" s="24">
        <f>COUNTA('ETAPA 10'!$B$107:$B$147)</f>
        <v>33</v>
      </c>
    </row>
    <row r="52" spans="1:12" x14ac:dyDescent="0.25">
      <c r="A52"/>
      <c r="B52"/>
      <c r="C52"/>
      <c r="D52"/>
      <c r="E52"/>
      <c r="F52"/>
      <c r="I52" s="25" t="s">
        <v>0</v>
      </c>
      <c r="J52" s="25" t="str">
        <f>VLOOKUP(1,$A$2:$B$47,2,FALSE)</f>
        <v>Hélio Chagas</v>
      </c>
      <c r="K52" s="25" t="str">
        <f>VLOOKUP(2,$A$2:$B$47,2,FALSE)</f>
        <v>Tati Marcondes</v>
      </c>
      <c r="L52" s="25" t="str">
        <f>VLOOKUP(3,$A$2:$B$47,2,FALSE)</f>
        <v>Reila Ricardo</v>
      </c>
    </row>
    <row r="53" spans="1:12" x14ac:dyDescent="0.25">
      <c r="A53"/>
      <c r="B53"/>
      <c r="C53"/>
      <c r="D53"/>
      <c r="E53"/>
      <c r="F53"/>
      <c r="I53" s="26">
        <v>1</v>
      </c>
      <c r="J53" s="27" cm="1">
        <f t="array" ref="J53">IF(INDEX('ETAPA 10'!$B$106:$AT$171,$I53+1,J$50)=0,"",INDEX('ETAPA 10'!$B$106:$AT$171,$I53+1,J$50))</f>
        <v>1.5208333333319776E-5</v>
      </c>
      <c r="K53" s="27" t="str" cm="1">
        <f t="array" ref="K53">IF(INDEX('ETAPA 10'!$B$106:$AT$171,$I53+1,K$50)=0,"",INDEX('ETAPA 10'!$B$106:$AT$171,$I53+1,K$50))</f>
        <v/>
      </c>
      <c r="L53" s="27" cm="1">
        <f t="array" ref="L53">IF(INDEX('ETAPA 10'!$B$106:$AT$171,$I53+1,L$50)=0,"",INDEX('ETAPA 10'!$B$106:$AT$171,$I53+1,L$50))</f>
        <v>1.8148148148143658E-5</v>
      </c>
    </row>
    <row r="54" spans="1:12" x14ac:dyDescent="0.25">
      <c r="A54"/>
      <c r="B54"/>
      <c r="C54"/>
      <c r="D54"/>
      <c r="E54"/>
      <c r="F54"/>
      <c r="I54" s="26">
        <v>2</v>
      </c>
      <c r="J54" s="27" cm="1">
        <f t="array" ref="J54">IF(INDEX('ETAPA 10'!$B$106:$AT$171,$I54+1,J$50)=0,"",INDEX('ETAPA 10'!$B$106:$AT$171,$I54+1,J$50))</f>
        <v>1.6226851851838461E-5</v>
      </c>
      <c r="K54" s="27" t="str" cm="1">
        <f t="array" ref="K54">IF(INDEX('ETAPA 10'!$B$106:$AT$171,$I54+1,K$50)=0,"",INDEX('ETAPA 10'!$B$106:$AT$171,$I54+1,K$50))</f>
        <v/>
      </c>
      <c r="L54" s="27" cm="1">
        <f t="array" ref="L54">IF(INDEX('ETAPA 10'!$B$106:$AT$171,$I54+1,L$50)=0,"",INDEX('ETAPA 10'!$B$106:$AT$171,$I54+1,L$50))</f>
        <v>2.0706018518514089E-5</v>
      </c>
    </row>
    <row r="55" spans="1:12" x14ac:dyDescent="0.25">
      <c r="A55"/>
      <c r="B55"/>
      <c r="C55"/>
      <c r="D55"/>
      <c r="E55"/>
      <c r="F55"/>
      <c r="I55" s="26">
        <v>3</v>
      </c>
      <c r="J55" s="27" cm="1">
        <f t="array" ref="J55">IF(INDEX('ETAPA 10'!$B$106:$AT$171,$I55+1,J$50)=0,"",INDEX('ETAPA 10'!$B$106:$AT$171,$I55+1,J$50))</f>
        <v>1.708333333333336E-5</v>
      </c>
      <c r="K55" s="27" cm="1">
        <f t="array" ref="K55">IF(INDEX('ETAPA 10'!$B$106:$AT$171,$I55+1,K$50)=0,"",INDEX('ETAPA 10'!$B$106:$AT$171,$I55+1,K$50))</f>
        <v>2.4537037037171763E-6</v>
      </c>
      <c r="L55" s="27" cm="1">
        <f t="array" ref="L55">IF(INDEX('ETAPA 10'!$B$106:$AT$171,$I55+1,L$50)=0,"",INDEX('ETAPA 10'!$B$106:$AT$171,$I55+1,L$50))</f>
        <v>2.9143518518527298E-5</v>
      </c>
    </row>
    <row r="56" spans="1:12" x14ac:dyDescent="0.25">
      <c r="A56"/>
      <c r="B56"/>
      <c r="C56"/>
      <c r="D56"/>
      <c r="E56"/>
      <c r="F56"/>
      <c r="I56" s="26">
        <v>4</v>
      </c>
      <c r="J56" s="27" cm="1">
        <f t="array" ref="J56">IF(INDEX('ETAPA 10'!$B$106:$AT$171,$I56+1,J$50)=0,"",INDEX('ETAPA 10'!$B$106:$AT$171,$I56+1,J$50))</f>
        <v>2.3831018518518949E-5</v>
      </c>
      <c r="K56" s="27" cm="1">
        <f t="array" ref="K56">IF(INDEX('ETAPA 10'!$B$106:$AT$171,$I56+1,K$50)=0,"",INDEX('ETAPA 10'!$B$106:$AT$171,$I56+1,K$50))</f>
        <v>6.6087962963101016E-6</v>
      </c>
      <c r="L56" s="27" cm="1">
        <f t="array" ref="L56">IF(INDEX('ETAPA 10'!$B$106:$AT$171,$I56+1,L$50)=0,"",INDEX('ETAPA 10'!$B$106:$AT$171,$I56+1,L$50))</f>
        <v>3.5879629629638737E-5</v>
      </c>
    </row>
    <row r="57" spans="1:12" x14ac:dyDescent="0.25">
      <c r="A57"/>
      <c r="B57"/>
      <c r="C57"/>
      <c r="D57"/>
      <c r="E57"/>
      <c r="F57"/>
      <c r="I57" s="26">
        <v>5</v>
      </c>
      <c r="J57" s="27" cm="1">
        <f t="array" ref="J57">IF(INDEX('ETAPA 10'!$B$106:$AT$171,$I57+1,J$50)=0,"",INDEX('ETAPA 10'!$B$106:$AT$171,$I57+1,J$50))</f>
        <v>2.0393518518518981E-5</v>
      </c>
      <c r="K57" s="27" cm="1">
        <f t="array" ref="K57">IF(INDEX('ETAPA 10'!$B$106:$AT$171,$I57+1,K$50)=0,"",INDEX('ETAPA 10'!$B$106:$AT$171,$I57+1,K$50))</f>
        <v>7.268518518532309E-6</v>
      </c>
      <c r="L57" s="27" cm="1">
        <f t="array" ref="L57">IF(INDEX('ETAPA 10'!$B$106:$AT$171,$I57+1,L$50)=0,"",INDEX('ETAPA 10'!$B$106:$AT$171,$I57+1,L$50))</f>
        <v>3.6550925925935094E-5</v>
      </c>
    </row>
    <row r="58" spans="1:12" x14ac:dyDescent="0.25">
      <c r="A58"/>
      <c r="B58"/>
      <c r="C58"/>
      <c r="D58"/>
      <c r="E58"/>
      <c r="F58"/>
      <c r="I58" s="26">
        <v>6</v>
      </c>
      <c r="J58" s="27" cm="1">
        <f t="array" ref="J58">IF(INDEX('ETAPA 10'!$B$106:$AT$171,$I58+1,J$50)=0,"",INDEX('ETAPA 10'!$B$106:$AT$171,$I58+1,J$50))</f>
        <v>1.6724537037038183E-5</v>
      </c>
      <c r="K58" s="27" cm="1">
        <f t="array" ref="K58">IF(INDEX('ETAPA 10'!$B$106:$AT$171,$I58+1,K$50)=0,"",INDEX('ETAPA 10'!$B$106:$AT$171,$I58+1,K$50))</f>
        <v>2.6851851851993069E-6</v>
      </c>
      <c r="L58" s="27" cm="1">
        <f t="array" ref="L58">IF(INDEX('ETAPA 10'!$B$106:$AT$171,$I58+1,L$50)=0,"",INDEX('ETAPA 10'!$B$106:$AT$171,$I58+1,L$50))</f>
        <v>3.7291666666675917E-5</v>
      </c>
    </row>
    <row r="59" spans="1:12" x14ac:dyDescent="0.25">
      <c r="A59"/>
      <c r="B59"/>
      <c r="C59"/>
      <c r="D59"/>
      <c r="E59"/>
      <c r="F59"/>
      <c r="I59" s="26">
        <v>7</v>
      </c>
      <c r="J59" s="27" cm="1">
        <f t="array" ref="J59">IF(INDEX('ETAPA 10'!$B$106:$AT$171,$I59+1,J$50)=0,"",INDEX('ETAPA 10'!$B$106:$AT$171,$I59+1,J$50))</f>
        <v>1.0474537037024126E-5</v>
      </c>
      <c r="K59" s="27" t="str" cm="1">
        <f t="array" ref="K59">IF(INDEX('ETAPA 10'!$B$106:$AT$171,$I59+1,K$50)=0,"",INDEX('ETAPA 10'!$B$106:$AT$171,$I59+1,K$50))</f>
        <v/>
      </c>
      <c r="L59" s="27" cm="1">
        <f t="array" ref="L59">IF(INDEX('ETAPA 10'!$B$106:$AT$171,$I59+1,L$50)=0,"",INDEX('ETAPA 10'!$B$106:$AT$171,$I59+1,L$50))</f>
        <v>2.9374999999995551E-5</v>
      </c>
    </row>
    <row r="60" spans="1:12" x14ac:dyDescent="0.25">
      <c r="A60"/>
      <c r="B60"/>
      <c r="C60"/>
      <c r="D60"/>
      <c r="E60"/>
      <c r="F60"/>
      <c r="I60" s="26">
        <v>8</v>
      </c>
      <c r="J60" s="27" cm="1">
        <f t="array" ref="J60">IF(INDEX('ETAPA 10'!$B$106:$AT$171,$I60+1,J$50)=0,"",INDEX('ETAPA 10'!$B$106:$AT$171,$I60+1,J$50))</f>
        <v>7.9166666666543456E-6</v>
      </c>
      <c r="K60" s="27" t="str" cm="1">
        <f t="array" ref="K60">IF(INDEX('ETAPA 10'!$B$106:$AT$171,$I60+1,K$50)=0,"",INDEX('ETAPA 10'!$B$106:$AT$171,$I60+1,K$50))</f>
        <v/>
      </c>
      <c r="L60" s="27" cm="1">
        <f t="array" ref="L60">IF(INDEX('ETAPA 10'!$B$106:$AT$171,$I60+1,L$50)=0,"",INDEX('ETAPA 10'!$B$106:$AT$171,$I60+1,L$50))</f>
        <v>2.4525462962958836E-5</v>
      </c>
    </row>
    <row r="61" spans="1:12" x14ac:dyDescent="0.25">
      <c r="A61"/>
      <c r="B61"/>
      <c r="C61"/>
      <c r="D61"/>
      <c r="E61"/>
      <c r="F61"/>
      <c r="I61" s="26">
        <v>9</v>
      </c>
      <c r="J61" s="27" cm="1">
        <f t="array" ref="J61">IF(INDEX('ETAPA 10'!$B$106:$AT$171,$I61+1,J$50)=0,"",INDEX('ETAPA 10'!$B$106:$AT$171,$I61+1,J$50))</f>
        <v>1.7604166666667503E-5</v>
      </c>
      <c r="K61" s="27" cm="1">
        <f t="array" ref="K61">IF(INDEX('ETAPA 10'!$B$106:$AT$171,$I61+1,K$50)=0,"",INDEX('ETAPA 10'!$B$106:$AT$171,$I61+1,K$50))</f>
        <v>3.2986111111249147E-6</v>
      </c>
      <c r="L61" s="27" cm="1">
        <f t="array" ref="L61">IF(INDEX('ETAPA 10'!$B$106:$AT$171,$I61+1,L$50)=0,"",INDEX('ETAPA 10'!$B$106:$AT$171,$I61+1,L$50))</f>
        <v>2.2071759259268547E-5</v>
      </c>
    </row>
    <row r="62" spans="1:12" x14ac:dyDescent="0.25">
      <c r="A62"/>
      <c r="B62"/>
      <c r="C62"/>
      <c r="D62"/>
      <c r="E62"/>
      <c r="F62"/>
      <c r="I62" s="26">
        <v>10</v>
      </c>
      <c r="J62" s="27" cm="1">
        <f t="array" ref="J62">IF(INDEX('ETAPA 10'!$B$106:$AT$171,$I62+1,J$50)=0,"",INDEX('ETAPA 10'!$B$106:$AT$171,$I62+1,J$50))</f>
        <v>1.6516203703705219E-5</v>
      </c>
      <c r="K62" s="27" cm="1">
        <f t="array" ref="K62">IF(INDEX('ETAPA 10'!$B$106:$AT$171,$I62+1,K$50)=0,"",INDEX('ETAPA 10'!$B$106:$AT$171,$I62+1,K$50))</f>
        <v>2.9513888889030199E-6</v>
      </c>
      <c r="L62" s="27" cm="1">
        <f t="array" ref="L62">IF(INDEX('ETAPA 10'!$B$106:$AT$171,$I62+1,L$50)=0,"",INDEX('ETAPA 10'!$B$106:$AT$171,$I62+1,L$50))</f>
        <v>2.2673611111120873E-5</v>
      </c>
    </row>
    <row r="63" spans="1:12" x14ac:dyDescent="0.25">
      <c r="A63"/>
      <c r="B63"/>
      <c r="C63"/>
      <c r="D63"/>
      <c r="E63"/>
      <c r="F63"/>
      <c r="I63" s="26">
        <v>11</v>
      </c>
      <c r="J63" s="27" cm="1">
        <f t="array" ref="J63">IF(INDEX('ETAPA 10'!$B$106:$AT$171,$I63+1,J$50)=0,"",INDEX('ETAPA 10'!$B$106:$AT$171,$I63+1,J$50))</f>
        <v>1.3645833333320381E-5</v>
      </c>
      <c r="K63" s="27" t="str" cm="1">
        <f t="array" ref="K63">IF(INDEX('ETAPA 10'!$B$106:$AT$171,$I63+1,K$50)=0,"",INDEX('ETAPA 10'!$B$106:$AT$171,$I63+1,K$50))</f>
        <v/>
      </c>
      <c r="L63" s="27" cm="1">
        <f t="array" ref="L63">IF(INDEX('ETAPA 10'!$B$106:$AT$171,$I63+1,L$50)=0,"",INDEX('ETAPA 10'!$B$106:$AT$171,$I63+1,L$50))</f>
        <v>2.9085648148143538E-5</v>
      </c>
    </row>
    <row r="64" spans="1:12" x14ac:dyDescent="0.25">
      <c r="A64"/>
      <c r="B64"/>
      <c r="C64"/>
      <c r="D64"/>
      <c r="E64"/>
      <c r="F64"/>
      <c r="I64" s="26">
        <v>12</v>
      </c>
      <c r="J64" s="27" cm="1">
        <f t="array" ref="J64">IF(INDEX('ETAPA 10'!$B$106:$AT$171,$I64+1,J$50)=0,"",INDEX('ETAPA 10'!$B$106:$AT$171,$I64+1,J$50))</f>
        <v>6.2731481481493462E-6</v>
      </c>
      <c r="K64" s="27" cm="1">
        <f t="array" ref="K64">IF(INDEX('ETAPA 10'!$B$106:$AT$171,$I64+1,K$50)=0,"",INDEX('ETAPA 10'!$B$106:$AT$171,$I64+1,K$50))</f>
        <v>1.5856481481620055E-6</v>
      </c>
      <c r="L64" s="27" cm="1">
        <f t="array" ref="L64">IF(INDEX('ETAPA 10'!$B$106:$AT$171,$I64+1,L$50)=0,"",INDEX('ETAPA 10'!$B$106:$AT$171,$I64+1,L$50))</f>
        <v>2.3206018518528299E-5</v>
      </c>
    </row>
    <row r="65" spans="1:12" x14ac:dyDescent="0.25">
      <c r="A65"/>
      <c r="B65"/>
      <c r="C65"/>
      <c r="D65"/>
      <c r="E65"/>
      <c r="F65"/>
      <c r="I65" s="26">
        <v>13</v>
      </c>
      <c r="J65" s="27" cm="1">
        <f t="array" ref="J65">IF(INDEX('ETAPA 10'!$B$106:$AT$171,$I65+1,J$50)=0,"",INDEX('ETAPA 10'!$B$106:$AT$171,$I65+1,J$50))</f>
        <v>6.921296296298271E-6</v>
      </c>
      <c r="K65" s="27" cm="1">
        <f t="array" ref="K65">IF(INDEX('ETAPA 10'!$B$106:$AT$171,$I65+1,K$50)=0,"",INDEX('ETAPA 10'!$B$106:$AT$171,$I65+1,K$50))</f>
        <v>4.9305555555705094E-6</v>
      </c>
      <c r="L65" s="27" cm="1">
        <f t="array" ref="L65">IF(INDEX('ETAPA 10'!$B$106:$AT$171,$I65+1,L$50)=0,"",INDEX('ETAPA 10'!$B$106:$AT$171,$I65+1,L$50))</f>
        <v>1.5879629629639985E-5</v>
      </c>
    </row>
    <row r="66" spans="1:12" x14ac:dyDescent="0.25">
      <c r="A66"/>
      <c r="B66"/>
      <c r="C66"/>
      <c r="D66"/>
      <c r="E66"/>
      <c r="F66"/>
      <c r="I66" s="26">
        <v>14</v>
      </c>
      <c r="J66" s="27" cm="1">
        <f t="array" ref="J66">IF(INDEX('ETAPA 10'!$B$106:$AT$171,$I66+1,J$50)=0,"",INDEX('ETAPA 10'!$B$106:$AT$171,$I66+1,J$50))</f>
        <v>1.6817129629630514E-5</v>
      </c>
      <c r="K66" s="27" cm="1">
        <f t="array" ref="K66">IF(INDEX('ETAPA 10'!$B$106:$AT$171,$I66+1,K$50)=0,"",INDEX('ETAPA 10'!$B$106:$AT$171,$I66+1,K$50))</f>
        <v>1.2615740740892778E-6</v>
      </c>
      <c r="L66" s="27" cm="1">
        <f t="array" ref="L66">IF(INDEX('ETAPA 10'!$B$106:$AT$171,$I66+1,L$50)=0,"",INDEX('ETAPA 10'!$B$106:$AT$171,$I66+1,L$50))</f>
        <v>2.2199074074084196E-5</v>
      </c>
    </row>
    <row r="67" spans="1:12" x14ac:dyDescent="0.25">
      <c r="A67"/>
      <c r="B67"/>
      <c r="C67"/>
      <c r="D67"/>
      <c r="E67"/>
      <c r="F67"/>
      <c r="I67" s="26">
        <v>15</v>
      </c>
      <c r="J67" s="27" cm="1">
        <f t="array" ref="J67">IF(INDEX('ETAPA 10'!$B$106:$AT$171,$I67+1,J$50)=0,"",INDEX('ETAPA 10'!$B$106:$AT$171,$I67+1,J$50))</f>
        <v>1.2280092592593245E-5</v>
      </c>
      <c r="K67" s="27" cm="1">
        <f t="array" ref="K67">IF(INDEX('ETAPA 10'!$B$106:$AT$171,$I67+1,K$50)=0,"",INDEX('ETAPA 10'!$B$106:$AT$171,$I67+1,K$50))</f>
        <v>2.013888888903817E-6</v>
      </c>
      <c r="L67" s="27" cm="1">
        <f t="array" ref="L67">IF(INDEX('ETAPA 10'!$B$106:$AT$171,$I67+1,L$50)=0,"",INDEX('ETAPA 10'!$B$106:$AT$171,$I67+1,L$50))</f>
        <v>1.8344907407416566E-5</v>
      </c>
    </row>
    <row r="68" spans="1:12" x14ac:dyDescent="0.25">
      <c r="A68"/>
      <c r="B68"/>
      <c r="C68"/>
      <c r="D68"/>
      <c r="E68"/>
      <c r="F68"/>
      <c r="I68" s="26">
        <v>16</v>
      </c>
      <c r="J68" s="27" cm="1">
        <f t="array" ref="J68">IF(INDEX('ETAPA 10'!$B$106:$AT$171,$I68+1,J$50)=0,"",INDEX('ETAPA 10'!$B$106:$AT$171,$I68+1,J$50))</f>
        <v>1.3611111111111809E-5</v>
      </c>
      <c r="K68" s="27" cm="1">
        <f t="array" ref="K68">IF(INDEX('ETAPA 10'!$B$106:$AT$171,$I68+1,K$50)=0,"",INDEX('ETAPA 10'!$B$106:$AT$171,$I68+1,K$50))</f>
        <v>1.5277777777929907E-6</v>
      </c>
      <c r="L68" s="27" cm="1">
        <f t="array" ref="L68">IF(INDEX('ETAPA 10'!$B$106:$AT$171,$I68+1,L$50)=0,"",INDEX('ETAPA 10'!$B$106:$AT$171,$I68+1,L$50))</f>
        <v>1.9548611111119482E-5</v>
      </c>
    </row>
    <row r="69" spans="1:12" x14ac:dyDescent="0.25">
      <c r="A69"/>
      <c r="B69"/>
      <c r="C69"/>
      <c r="D69"/>
      <c r="E69"/>
      <c r="F69"/>
      <c r="I69" s="26">
        <v>17</v>
      </c>
      <c r="J69" s="27" cm="1">
        <f t="array" ref="J69">IF(INDEX('ETAPA 10'!$B$106:$AT$171,$I69+1,J$50)=0,"",INDEX('ETAPA 10'!$B$106:$AT$171,$I69+1,J$50))</f>
        <v>1.2025462962963682E-5</v>
      </c>
      <c r="K69" s="27" cm="1">
        <f t="array" ref="K69">IF(INDEX('ETAPA 10'!$B$106:$AT$171,$I69+1,K$50)=0,"",INDEX('ETAPA 10'!$B$106:$AT$171,$I69+1,K$50))</f>
        <v>1.1574074074219287E-6</v>
      </c>
      <c r="L69" s="27" cm="1">
        <f t="array" ref="L69">IF(INDEX('ETAPA 10'!$B$106:$AT$171,$I69+1,L$50)=0,"",INDEX('ETAPA 10'!$B$106:$AT$171,$I69+1,L$50))</f>
        <v>2.0266203703711572E-5</v>
      </c>
    </row>
    <row r="70" spans="1:12" x14ac:dyDescent="0.25">
      <c r="A70"/>
      <c r="B70"/>
      <c r="C70"/>
      <c r="D70"/>
      <c r="E70"/>
      <c r="F70"/>
      <c r="I70" s="26">
        <v>18</v>
      </c>
      <c r="J70" s="27" cm="1">
        <f t="array" ref="J70">IF(INDEX('ETAPA 10'!$B$106:$AT$171,$I70+1,J$50)=0,"",INDEX('ETAPA 10'!$B$106:$AT$171,$I70+1,J$50))</f>
        <v>5.6597222222159321E-6</v>
      </c>
      <c r="K70" s="27" cm="1">
        <f t="array" ref="K70">IF(INDEX('ETAPA 10'!$B$106:$AT$171,$I70+1,K$50)=0,"",INDEX('ETAPA 10'!$B$106:$AT$171,$I70+1,K$50))</f>
        <v>1.365740740749688E-6</v>
      </c>
      <c r="L70" s="27" cm="1">
        <f t="array" ref="L70">IF(INDEX('ETAPA 10'!$B$106:$AT$171,$I70+1,L$50)=0,"",INDEX('ETAPA 10'!$B$106:$AT$171,$I70+1,L$50))</f>
        <v>1.0949074074076415E-5</v>
      </c>
    </row>
    <row r="71" spans="1:12" x14ac:dyDescent="0.25">
      <c r="A71"/>
      <c r="B71"/>
      <c r="C71"/>
      <c r="D71"/>
      <c r="E71"/>
      <c r="F71"/>
      <c r="I71" s="26">
        <v>19</v>
      </c>
      <c r="J71" s="27" cm="1">
        <f t="array" ref="J71">IF(INDEX('ETAPA 10'!$B$106:$AT$171,$I71+1,J$50)=0,"",INDEX('ETAPA 10'!$B$106:$AT$171,$I71+1,J$50))</f>
        <v>7.3611111111124977E-6</v>
      </c>
      <c r="K71" s="27" cm="1">
        <f t="array" ref="K71">IF(INDEX('ETAPA 10'!$B$106:$AT$171,$I71+1,K$50)=0,"",INDEX('ETAPA 10'!$B$106:$AT$171,$I71+1,K$50))</f>
        <v>6.1111111111268601E-6</v>
      </c>
      <c r="L71" s="27" cm="1">
        <f t="array" ref="L71">IF(INDEX('ETAPA 10'!$B$106:$AT$171,$I71+1,L$50)=0,"",INDEX('ETAPA 10'!$B$106:$AT$171,$I71+1,L$50))</f>
        <v>1.1354166666676865E-5</v>
      </c>
    </row>
    <row r="72" spans="1:12" x14ac:dyDescent="0.25">
      <c r="A72"/>
      <c r="B72"/>
      <c r="C72"/>
      <c r="D72"/>
      <c r="E72"/>
      <c r="F72"/>
      <c r="I72" s="26">
        <v>20</v>
      </c>
      <c r="J72" s="27" cm="1">
        <f t="array" ref="J72">IF(INDEX('ETAPA 10'!$B$106:$AT$171,$I72+1,J$50)=0,"",INDEX('ETAPA 10'!$B$106:$AT$171,$I72+1,J$50))</f>
        <v>1.2557870370371108E-5</v>
      </c>
      <c r="K72" s="27" cm="1">
        <f t="array" ref="K72">IF(INDEX('ETAPA 10'!$B$106:$AT$171,$I72+1,K$50)=0,"",INDEX('ETAPA 10'!$B$106:$AT$171,$I72+1,K$50))</f>
        <v>6.2615740740890741E-6</v>
      </c>
      <c r="L72" s="27" cm="1">
        <f t="array" ref="L72">IF(INDEX('ETAPA 10'!$B$106:$AT$171,$I72+1,L$50)=0,"",INDEX('ETAPA 10'!$B$106:$AT$171,$I72+1,L$50))</f>
        <v>1.4745370370380234E-5</v>
      </c>
    </row>
    <row r="73" spans="1:12" x14ac:dyDescent="0.25">
      <c r="A73"/>
      <c r="B73"/>
      <c r="C73"/>
      <c r="D73"/>
      <c r="E73"/>
      <c r="F73"/>
      <c r="I73" s="26">
        <v>21</v>
      </c>
      <c r="J73" s="27" cm="1">
        <f t="array" ref="J73">IF(INDEX('ETAPA 10'!$B$106:$AT$171,$I73+1,J$50)=0,"",INDEX('ETAPA 10'!$B$106:$AT$171,$I73+1,J$50))</f>
        <v>1.0254629629629156E-5</v>
      </c>
      <c r="K73" s="27" cm="1">
        <f t="array" ref="K73">IF(INDEX('ETAPA 10'!$B$106:$AT$171,$I73+1,K$50)=0,"",INDEX('ETAPA 10'!$B$106:$AT$171,$I73+1,K$50))</f>
        <v>6.006944444459511E-6</v>
      </c>
      <c r="L73" s="27" cm="1">
        <f t="array" ref="L73">IF(INDEX('ETAPA 10'!$B$106:$AT$171,$I73+1,L$50)=0,"",INDEX('ETAPA 10'!$B$106:$AT$171,$I73+1,L$50))</f>
        <v>1.7708333333341791E-5</v>
      </c>
    </row>
    <row r="74" spans="1:12" x14ac:dyDescent="0.25">
      <c r="A74"/>
      <c r="B74"/>
      <c r="C74"/>
      <c r="D74"/>
      <c r="E74"/>
      <c r="F74"/>
      <c r="I74" s="26">
        <v>22</v>
      </c>
      <c r="J74" s="27" cm="1">
        <f t="array" ref="J74">IF(INDEX('ETAPA 10'!$B$106:$AT$171,$I74+1,J$50)=0,"",INDEX('ETAPA 10'!$B$106:$AT$171,$I74+1,J$50))</f>
        <v>1.0810185185184881E-5</v>
      </c>
      <c r="K74" s="27" cm="1">
        <f t="array" ref="K74">IF(INDEX('ETAPA 10'!$B$106:$AT$171,$I74+1,K$50)=0,"",INDEX('ETAPA 10'!$B$106:$AT$171,$I74+1,K$50))</f>
        <v>4.606481481496047E-6</v>
      </c>
      <c r="L74" s="27" cm="1">
        <f t="array" ref="L74">IF(INDEX('ETAPA 10'!$B$106:$AT$171,$I74+1,L$50)=0,"",INDEX('ETAPA 10'!$B$106:$AT$171,$I74+1,L$50))</f>
        <v>2.5335648148156267E-5</v>
      </c>
    </row>
    <row r="75" spans="1:12" x14ac:dyDescent="0.25">
      <c r="A75"/>
      <c r="B75"/>
      <c r="C75"/>
      <c r="D75"/>
      <c r="E75"/>
      <c r="F75"/>
      <c r="I75" s="26">
        <v>23</v>
      </c>
      <c r="J75" s="27" cm="1">
        <f t="array" ref="J75">IF(INDEX('ETAPA 10'!$B$106:$AT$171,$I75+1,J$50)=0,"",INDEX('ETAPA 10'!$B$106:$AT$171,$I75+1,J$50))</f>
        <v>6.7592592592584377E-6</v>
      </c>
      <c r="K75" s="27" cm="1">
        <f t="array" ref="K75">IF(INDEX('ETAPA 10'!$B$106:$AT$171,$I75+1,K$50)=0,"",INDEX('ETAPA 10'!$B$106:$AT$171,$I75+1,K$50))</f>
        <v>4.8148148148290104E-6</v>
      </c>
      <c r="L75" s="27" cm="1">
        <f t="array" ref="L75">IF(INDEX('ETAPA 10'!$B$106:$AT$171,$I75+1,L$50)=0,"",INDEX('ETAPA 10'!$B$106:$AT$171,$I75+1,L$50))</f>
        <v>2.8946759259266749E-5</v>
      </c>
    </row>
    <row r="76" spans="1:12" x14ac:dyDescent="0.25">
      <c r="A76"/>
      <c r="B76"/>
      <c r="C76"/>
      <c r="D76"/>
      <c r="E76"/>
      <c r="F76"/>
      <c r="I76" s="26">
        <v>24</v>
      </c>
      <c r="J76" s="27" cm="1">
        <f t="array" ref="J76">IF(INDEX('ETAPA 10'!$B$106:$AT$171,$I76+1,J$50)=0,"",INDEX('ETAPA 10'!$B$106:$AT$171,$I76+1,J$50))</f>
        <v>8.4143518518514648E-6</v>
      </c>
      <c r="K76" s="27" cm="1">
        <f t="array" ref="K76">IF(INDEX('ETAPA 10'!$B$106:$AT$171,$I76+1,K$50)=0,"",INDEX('ETAPA 10'!$B$106:$AT$171,$I76+1,K$50))</f>
        <v>6.4467592592737377E-6</v>
      </c>
      <c r="L76" s="27" cm="1">
        <f t="array" ref="L76">IF(INDEX('ETAPA 10'!$B$106:$AT$171,$I76+1,L$50)=0,"",INDEX('ETAPA 10'!$B$106:$AT$171,$I76+1,L$50))</f>
        <v>2.9236111111118762E-5</v>
      </c>
    </row>
    <row r="77" spans="1:12" x14ac:dyDescent="0.25">
      <c r="A77"/>
      <c r="B77"/>
      <c r="C77"/>
      <c r="D77"/>
      <c r="E77"/>
      <c r="F77"/>
      <c r="I77" s="26">
        <v>25</v>
      </c>
      <c r="J77" s="27" cm="1">
        <f t="array" ref="J77">IF(INDEX('ETAPA 10'!$B$106:$AT$171,$I77+1,J$50)=0,"",INDEX('ETAPA 10'!$B$106:$AT$171,$I77+1,J$50))</f>
        <v>1.4907407407407924E-5</v>
      </c>
      <c r="K77" s="27" cm="1">
        <f t="array" ref="K77">IF(INDEX('ETAPA 10'!$B$106:$AT$171,$I77+1,K$50)=0,"",INDEX('ETAPA 10'!$B$106:$AT$171,$I77+1,K$50))</f>
        <v>6.2847222222356391E-6</v>
      </c>
      <c r="L77" s="27" cm="1">
        <f t="array" ref="L77">IF(INDEX('ETAPA 10'!$B$106:$AT$171,$I77+1,L$50)=0,"",INDEX('ETAPA 10'!$B$106:$AT$171,$I77+1,L$50))</f>
        <v>3.3819444444450897E-5</v>
      </c>
    </row>
    <row r="78" spans="1:12" x14ac:dyDescent="0.25">
      <c r="A78"/>
      <c r="B78"/>
      <c r="C78"/>
      <c r="D78"/>
      <c r="E78"/>
      <c r="F78"/>
      <c r="I78" s="26">
        <v>26</v>
      </c>
      <c r="J78" s="27" cm="1">
        <f t="array" ref="J78">IF(INDEX('ETAPA 10'!$B$106:$AT$171,$I78+1,J$50)=0,"",INDEX('ETAPA 10'!$B$106:$AT$171,$I78+1,J$50))</f>
        <v>1.4791666666666425E-5</v>
      </c>
      <c r="K78" s="27" cm="1">
        <f t="array" ref="K78">IF(INDEX('ETAPA 10'!$B$106:$AT$171,$I78+1,K$50)=0,"",INDEX('ETAPA 10'!$B$106:$AT$171,$I78+1,K$50))</f>
        <v>6.6203703703825167E-6</v>
      </c>
      <c r="L78" s="27" cm="1">
        <f t="array" ref="L78">IF(INDEX('ETAPA 10'!$B$106:$AT$171,$I78+1,L$50)=0,"",INDEX('ETAPA 10'!$B$106:$AT$171,$I78+1,L$50))</f>
        <v>3.8206018518522483E-5</v>
      </c>
    </row>
    <row r="79" spans="1:12" x14ac:dyDescent="0.25">
      <c r="A79"/>
      <c r="B79"/>
      <c r="C79"/>
      <c r="D79"/>
      <c r="E79"/>
      <c r="F79"/>
      <c r="I79" s="26">
        <v>27</v>
      </c>
      <c r="J79" s="27" cm="1">
        <f t="array" ref="J79">IF(INDEX('ETAPA 10'!$B$106:$AT$171,$I79+1,J$50)=0,"",INDEX('ETAPA 10'!$B$106:$AT$171,$I79+1,J$50))</f>
        <v>9.4791666666663166E-6</v>
      </c>
      <c r="K79" s="27" cm="1">
        <f t="array" ref="K79">IF(INDEX('ETAPA 10'!$B$106:$AT$171,$I79+1,K$50)=0,"",INDEX('ETAPA 10'!$B$106:$AT$171,$I79+1,K$50))</f>
        <v>2.7893518518631866E-6</v>
      </c>
      <c r="L79" s="27" cm="1">
        <f t="array" ref="L79">IF(INDEX('ETAPA 10'!$B$106:$AT$171,$I79+1,L$50)=0,"",INDEX('ETAPA 10'!$B$106:$AT$171,$I79+1,L$50))</f>
        <v>3.866898148148501E-5</v>
      </c>
    </row>
    <row r="80" spans="1:12" x14ac:dyDescent="0.25">
      <c r="A80"/>
      <c r="B80"/>
      <c r="C80"/>
      <c r="D80"/>
      <c r="E80"/>
      <c r="F80"/>
      <c r="I80" s="26">
        <v>28</v>
      </c>
      <c r="J80" s="27" cm="1">
        <f t="array" ref="J80">IF(INDEX('ETAPA 10'!$B$106:$AT$171,$I80+1,J$50)=0,"",INDEX('ETAPA 10'!$B$106:$AT$171,$I80+1,J$50))</f>
        <v>7.1643518518536842E-6</v>
      </c>
      <c r="K80" s="27" cm="1">
        <f t="array" ref="K80">IF(INDEX('ETAPA 10'!$B$106:$AT$171,$I80+1,K$50)=0,"",INDEX('ETAPA 10'!$B$106:$AT$171,$I80+1,K$50))</f>
        <v>3.2175925926032634E-6</v>
      </c>
      <c r="L80" s="27" cm="1">
        <f t="array" ref="L80">IF(INDEX('ETAPA 10'!$B$106:$AT$171,$I80+1,L$50)=0,"",INDEX('ETAPA 10'!$B$106:$AT$171,$I80+1,L$50))</f>
        <v>4.3634259259264091E-5</v>
      </c>
    </row>
    <row r="81" spans="1:12" x14ac:dyDescent="0.25">
      <c r="A81"/>
      <c r="B81"/>
      <c r="C81"/>
      <c r="D81"/>
      <c r="E81"/>
      <c r="F81"/>
      <c r="I81" s="26">
        <v>29</v>
      </c>
      <c r="J81" s="27" cm="1">
        <f t="array" ref="J81">IF(INDEX('ETAPA 10'!$B$106:$AT$171,$I81+1,J$50)=0,"",INDEX('ETAPA 10'!$B$106:$AT$171,$I81+1,J$50))</f>
        <v>1.160879629629949E-5</v>
      </c>
      <c r="K81" s="27" cm="1">
        <f t="array" ref="K81">IF(INDEX('ETAPA 10'!$B$106:$AT$171,$I81+1,K$50)=0,"",INDEX('ETAPA 10'!$B$106:$AT$171,$I81+1,K$50))</f>
        <v>2.042824074074967E-5</v>
      </c>
      <c r="L81" s="27" cm="1">
        <f t="array" ref="L81">IF(INDEX('ETAPA 10'!$B$106:$AT$171,$I81+1,L$50)=0,"",INDEX('ETAPA 10'!$B$106:$AT$171,$I81+1,L$50))</f>
        <v>4.8634259259262153E-5</v>
      </c>
    </row>
    <row r="82" spans="1:12" x14ac:dyDescent="0.25">
      <c r="A82"/>
      <c r="B82"/>
      <c r="C82"/>
      <c r="D82"/>
      <c r="E82"/>
      <c r="F82"/>
      <c r="I82" s="26">
        <v>30</v>
      </c>
      <c r="J82" s="27" cm="1">
        <f t="array" ref="J82">IF(INDEX('ETAPA 10'!$B$106:$AT$171,$I82+1,J$50)=0,"",INDEX('ETAPA 10'!$B$106:$AT$171,$I82+1,J$50))</f>
        <v>1.2939814814819789E-5</v>
      </c>
      <c r="K82" s="27" cm="1">
        <f t="array" ref="K82">IF(INDEX('ETAPA 10'!$B$106:$AT$171,$I82+1,K$50)=0,"",INDEX('ETAPA 10'!$B$106:$AT$171,$I82+1,K$50))</f>
        <v>2.5694444444453179E-5</v>
      </c>
      <c r="L82" s="27" cm="1">
        <f t="array" ref="L82">IF(INDEX('ETAPA 10'!$B$106:$AT$171,$I82+1,L$50)=0,"",INDEX('ETAPA 10'!$B$106:$AT$171,$I82+1,L$50))</f>
        <v>6.1400462962966224E-5</v>
      </c>
    </row>
    <row r="83" spans="1:12" x14ac:dyDescent="0.25">
      <c r="A83"/>
      <c r="B83"/>
      <c r="C83"/>
      <c r="D83"/>
      <c r="E83"/>
      <c r="F83"/>
      <c r="I83" s="26">
        <v>31</v>
      </c>
      <c r="J83" s="27" cm="1">
        <f t="array" ref="J83">IF(INDEX('ETAPA 10'!$B$106:$AT$171,$I83+1,J$50)=0,"",INDEX('ETAPA 10'!$B$106:$AT$171,$I83+1,J$50))</f>
        <v>9.3518518518576066E-6</v>
      </c>
      <c r="K83" s="27" cm="1">
        <f t="array" ref="K83">IF(INDEX('ETAPA 10'!$B$106:$AT$171,$I83+1,K$50)=0,"",INDEX('ETAPA 10'!$B$106:$AT$171,$I83+1,K$50))</f>
        <v>2.0532407407417019E-5</v>
      </c>
      <c r="L83" s="27" cm="1">
        <f t="array" ref="L83">IF(INDEX('ETAPA 10'!$B$106:$AT$171,$I83+1,L$50)=0,"",INDEX('ETAPA 10'!$B$106:$AT$171,$I83+1,L$50))</f>
        <v>6.5034722222225005E-5</v>
      </c>
    </row>
    <row r="84" spans="1:12" x14ac:dyDescent="0.25">
      <c r="A84"/>
      <c r="B84"/>
      <c r="C84"/>
      <c r="D84"/>
      <c r="E84"/>
      <c r="F84"/>
      <c r="I84" s="26">
        <v>32</v>
      </c>
      <c r="J84" s="27" cm="1">
        <f t="array" ref="J84">IF(INDEX('ETAPA 10'!$B$106:$AT$171,$I84+1,J$50)=0,"",INDEX('ETAPA 10'!$B$106:$AT$171,$I84+1,J$50))</f>
        <v>6.6666666666721774E-6</v>
      </c>
      <c r="K84" s="27" cm="1">
        <f t="array" ref="K84">IF(INDEX('ETAPA 10'!$B$106:$AT$171,$I84+1,K$50)=0,"",INDEX('ETAPA 10'!$B$106:$AT$171,$I84+1,K$50))</f>
        <v>1.7106481481489466E-5</v>
      </c>
      <c r="L84" s="27" cm="1">
        <f t="array" ref="L84">IF(INDEX('ETAPA 10'!$B$106:$AT$171,$I84+1,L$50)=0,"",INDEX('ETAPA 10'!$B$106:$AT$171,$I84+1,L$50))</f>
        <v>7.0752314814816891E-5</v>
      </c>
    </row>
    <row r="85" spans="1:12" x14ac:dyDescent="0.25">
      <c r="A85"/>
      <c r="B85"/>
      <c r="C85"/>
      <c r="D85"/>
      <c r="E85"/>
      <c r="F85"/>
      <c r="I85" s="26">
        <v>33</v>
      </c>
      <c r="J85" s="27" cm="1">
        <f t="array" ref="J85">IF(INDEX('ETAPA 10'!$B$106:$AT$171,$I85+1,J$50)=0,"",INDEX('ETAPA 10'!$B$106:$AT$171,$I85+1,J$50))</f>
        <v>4.6527777777805035E-6</v>
      </c>
      <c r="K85" s="27" cm="1">
        <f t="array" ref="K85">IF(INDEX('ETAPA 10'!$B$106:$AT$171,$I85+1,K$50)=0,"",INDEX('ETAPA 10'!$B$106:$AT$171,$I85+1,K$50))</f>
        <v>1.4837962962969964E-5</v>
      </c>
      <c r="L85" s="27" cm="1">
        <f t="array" ref="L85">IF(INDEX('ETAPA 10'!$B$106:$AT$171,$I85+1,L$50)=0,"",INDEX('ETAPA 10'!$B$106:$AT$171,$I85+1,L$50))</f>
        <v>7.6782407407407355E-5</v>
      </c>
    </row>
    <row r="86" spans="1:12" x14ac:dyDescent="0.25">
      <c r="A86"/>
      <c r="B86"/>
      <c r="C86"/>
      <c r="D86"/>
      <c r="E86"/>
      <c r="F86"/>
      <c r="I86" s="26">
        <v>34</v>
      </c>
      <c r="J86" s="27" t="str" cm="1">
        <f t="array" ref="J86">IF(INDEX('ETAPA 10'!$B$106:$AT$171,$I86+1,J$50)=0,"",INDEX('ETAPA 10'!$B$106:$AT$171,$I86+1,J$50))</f>
        <v/>
      </c>
      <c r="K86" s="27" t="str" cm="1">
        <f t="array" ref="K86">IF(INDEX('ETAPA 10'!$B$106:$AT$171,$I86+1,K$50)=0,"",INDEX('ETAPA 10'!$B$106:$AT$171,$I86+1,K$50))</f>
        <v/>
      </c>
      <c r="L86" s="27" t="str" cm="1">
        <f t="array" ref="L86">IF(INDEX('ETAPA 10'!$B$106:$AT$171,$I86+1,L$50)=0,"",INDEX('ETAPA 10'!$B$106:$AT$171,$I86+1,L$50))</f>
        <v/>
      </c>
    </row>
    <row r="87" spans="1:12" x14ac:dyDescent="0.25">
      <c r="A87"/>
      <c r="B87"/>
      <c r="C87"/>
      <c r="D87"/>
      <c r="E87"/>
      <c r="F87"/>
      <c r="I87" s="26">
        <v>35</v>
      </c>
      <c r="J87" s="27" t="str" cm="1">
        <f t="array" ref="J87">IF(INDEX('ETAPA 10'!$B$106:$AT$171,$I87+1,J$50)=0,"",INDEX('ETAPA 10'!$B$106:$AT$171,$I87+1,J$50))</f>
        <v/>
      </c>
      <c r="K87" s="27" t="str" cm="1">
        <f t="array" ref="K87">IF(INDEX('ETAPA 10'!$B$106:$AT$171,$I87+1,K$50)=0,"",INDEX('ETAPA 10'!$B$106:$AT$171,$I87+1,K$50))</f>
        <v/>
      </c>
      <c r="L87" s="27" t="str" cm="1">
        <f t="array" ref="L87">IF(INDEX('ETAPA 10'!$B$106:$AT$171,$I87+1,L$50)=0,"",INDEX('ETAPA 10'!$B$106:$AT$171,$I87+1,L$50))</f>
        <v/>
      </c>
    </row>
    <row r="88" spans="1:12" x14ac:dyDescent="0.25">
      <c r="A88"/>
      <c r="B88"/>
      <c r="C88"/>
      <c r="D88"/>
      <c r="E88"/>
      <c r="F88"/>
      <c r="I88" s="26">
        <v>36</v>
      </c>
      <c r="J88" s="27" t="str" cm="1">
        <f t="array" ref="J88">IF(INDEX('ETAPA 10'!$B$106:$AT$171,$I88+1,J$50)=0,"",INDEX('ETAPA 10'!$B$106:$AT$171,$I88+1,J$50))</f>
        <v/>
      </c>
      <c r="K88" s="27" t="str" cm="1">
        <f t="array" ref="K88">IF(INDEX('ETAPA 10'!$B$106:$AT$171,$I88+1,K$50)=0,"",INDEX('ETAPA 10'!$B$106:$AT$171,$I88+1,K$50))</f>
        <v/>
      </c>
      <c r="L88" s="27" t="str" cm="1">
        <f t="array" ref="L88">IF(INDEX('ETAPA 10'!$B$106:$AT$171,$I88+1,L$50)=0,"",INDEX('ETAPA 10'!$B$106:$AT$171,$I88+1,L$50))</f>
        <v/>
      </c>
    </row>
    <row r="89" spans="1:12" x14ac:dyDescent="0.25">
      <c r="A89"/>
      <c r="B89"/>
      <c r="C89"/>
      <c r="D89"/>
      <c r="E89"/>
      <c r="F89"/>
      <c r="I89" s="26">
        <v>37</v>
      </c>
      <c r="J89" s="27" t="str" cm="1">
        <f t="array" ref="J89">IF(INDEX('ETAPA 10'!$B$106:$AT$171,$I89+1,J$50)=0,"",INDEX('ETAPA 10'!$B$106:$AT$171,$I89+1,J$50))</f>
        <v/>
      </c>
      <c r="K89" s="27" t="str" cm="1">
        <f t="array" ref="K89">IF(INDEX('ETAPA 10'!$B$106:$AT$171,$I89+1,K$50)=0,"",INDEX('ETAPA 10'!$B$106:$AT$171,$I89+1,K$50))</f>
        <v/>
      </c>
      <c r="L89" s="27" t="str" cm="1">
        <f t="array" ref="L89">IF(INDEX('ETAPA 10'!$B$106:$AT$171,$I89+1,L$50)=0,"",INDEX('ETAPA 10'!$B$106:$AT$171,$I89+1,L$50))</f>
        <v/>
      </c>
    </row>
    <row r="90" spans="1:12" x14ac:dyDescent="0.25">
      <c r="A90"/>
      <c r="B90"/>
      <c r="C90"/>
      <c r="D90"/>
      <c r="E90"/>
      <c r="F90"/>
      <c r="I90" s="26">
        <v>38</v>
      </c>
      <c r="J90" s="27" t="str" cm="1">
        <f t="array" ref="J90">IF(INDEX('ETAPA 10'!$B$106:$AT$171,$I90+1,J$50)=0,"",INDEX('ETAPA 10'!$B$106:$AT$171,$I90+1,J$50))</f>
        <v/>
      </c>
      <c r="K90" s="27" t="str" cm="1">
        <f t="array" ref="K90">IF(INDEX('ETAPA 10'!$B$106:$AT$171,$I90+1,K$50)=0,"",INDEX('ETAPA 10'!$B$106:$AT$171,$I90+1,K$50))</f>
        <v/>
      </c>
      <c r="L90" s="27" t="str" cm="1">
        <f t="array" ref="L90">IF(INDEX('ETAPA 10'!$B$106:$AT$171,$I90+1,L$50)=0,"",INDEX('ETAPA 10'!$B$106:$AT$171,$I90+1,L$50))</f>
        <v/>
      </c>
    </row>
    <row r="91" spans="1:12" x14ac:dyDescent="0.25">
      <c r="A91"/>
      <c r="B91"/>
      <c r="C91"/>
      <c r="D91"/>
      <c r="E91"/>
      <c r="F91"/>
      <c r="I91" s="26">
        <v>39</v>
      </c>
      <c r="J91" s="27" t="str" cm="1">
        <f t="array" ref="J91">IF(INDEX('ETAPA 10'!$B$106:$AT$171,$I91+1,J$50)=0,"",INDEX('ETAPA 10'!$B$106:$AT$171,$I91+1,J$50))</f>
        <v/>
      </c>
      <c r="K91" s="27" t="str" cm="1">
        <f t="array" ref="K91">IF(INDEX('ETAPA 10'!$B$106:$AT$171,$I91+1,K$50)=0,"",INDEX('ETAPA 10'!$B$106:$AT$171,$I91+1,K$50))</f>
        <v/>
      </c>
      <c r="L91" s="27" t="str" cm="1">
        <f t="array" ref="L91">IF(INDEX('ETAPA 10'!$B$106:$AT$171,$I91+1,L$50)=0,"",INDEX('ETAPA 10'!$B$106:$AT$171,$I91+1,L$50))</f>
        <v/>
      </c>
    </row>
    <row r="92" spans="1:12" x14ac:dyDescent="0.25">
      <c r="A92"/>
      <c r="B92"/>
      <c r="C92"/>
      <c r="D92"/>
      <c r="E92"/>
      <c r="F92"/>
      <c r="I92" s="26">
        <v>40</v>
      </c>
      <c r="J92" s="27" t="str" cm="1">
        <f t="array" ref="J92">IF(INDEX('ETAPA 10'!$B$106:$AT$171,$I92+1,J$50)=0,"",INDEX('ETAPA 10'!$B$106:$AT$171,$I92+1,J$50))</f>
        <v/>
      </c>
      <c r="K92" s="27" t="str" cm="1">
        <f t="array" ref="K92">IF(INDEX('ETAPA 10'!$B$106:$AT$171,$I92+1,K$50)=0,"",INDEX('ETAPA 10'!$B$106:$AT$171,$I92+1,K$50))</f>
        <v/>
      </c>
      <c r="L92" s="27" t="str" cm="1">
        <f t="array" ref="L92">IF(INDEX('ETAPA 10'!$B$106:$AT$171,$I92+1,L$50)=0,"",INDEX('ETAPA 10'!$B$106:$AT$171,$I92+1,L$50))</f>
        <v/>
      </c>
    </row>
    <row r="93" spans="1:12" x14ac:dyDescent="0.25">
      <c r="A93"/>
      <c r="B93"/>
      <c r="C93"/>
      <c r="D93"/>
      <c r="E93"/>
      <c r="F93"/>
      <c r="I93" s="26">
        <v>41</v>
      </c>
      <c r="J93" s="27" t="str" cm="1">
        <f t="array" ref="J93">IF(INDEX('ETAPA 10'!$B$106:$AT$171,$I93+1,J$50)=0,"",INDEX('ETAPA 10'!$B$106:$AT$171,$I93+1,J$50))</f>
        <v/>
      </c>
      <c r="K93" s="27" t="str" cm="1">
        <f t="array" ref="K93">IF(INDEX('ETAPA 10'!$B$106:$AT$171,$I93+1,K$50)=0,"",INDEX('ETAPA 10'!$B$106:$AT$171,$I93+1,K$50))</f>
        <v/>
      </c>
      <c r="L93" s="27" t="str" cm="1">
        <f t="array" ref="L93">IF(INDEX('ETAPA 10'!$B$106:$AT$171,$I93+1,L$50)=0,"",INDEX('ETAPA 10'!$B$106:$AT$171,$I93+1,L$50))</f>
        <v/>
      </c>
    </row>
    <row r="94" spans="1:12" x14ac:dyDescent="0.25">
      <c r="A94"/>
      <c r="B94"/>
      <c r="C94"/>
      <c r="D94"/>
      <c r="E94"/>
      <c r="F94"/>
      <c r="I94" s="26">
        <v>42</v>
      </c>
      <c r="J94" s="27" t="str" cm="1">
        <f t="array" ref="J94">IF(INDEX('ETAPA 10'!$B$106:$AT$171,$I94+1,J$50)=0,"",INDEX('ETAPA 10'!$B$106:$AT$171,$I94+1,J$50))</f>
        <v/>
      </c>
      <c r="K94" s="27" t="str" cm="1">
        <f t="array" ref="K94">IF(INDEX('ETAPA 10'!$B$106:$AT$171,$I94+1,K$50)=0,"",INDEX('ETAPA 10'!$B$106:$AT$171,$I94+1,K$50))</f>
        <v/>
      </c>
      <c r="L94" s="27" t="str" cm="1">
        <f t="array" ref="L94">IF(INDEX('ETAPA 10'!$B$106:$AT$171,$I94+1,L$50)=0,"",INDEX('ETAPA 10'!$B$106:$AT$171,$I94+1,L$50))</f>
        <v/>
      </c>
    </row>
    <row r="95" spans="1:12" x14ac:dyDescent="0.25">
      <c r="A95"/>
      <c r="B95"/>
      <c r="C95"/>
      <c r="D95"/>
      <c r="E95"/>
      <c r="F95"/>
      <c r="I95" s="26">
        <v>43</v>
      </c>
      <c r="J95" s="27" t="str" cm="1">
        <f t="array" ref="J95">IF(INDEX('ETAPA 10'!$B$106:$AT$171,$I95+1,J$50)=0,"",INDEX('ETAPA 10'!$B$106:$AT$171,$I95+1,J$50))</f>
        <v/>
      </c>
      <c r="K95" s="27" t="str" cm="1">
        <f t="array" ref="K95">IF(INDEX('ETAPA 10'!$B$106:$AT$171,$I95+1,K$50)=0,"",INDEX('ETAPA 10'!$B$106:$AT$171,$I95+1,K$50))</f>
        <v/>
      </c>
      <c r="L95" s="27" t="str" cm="1">
        <f t="array" ref="L95">IF(INDEX('ETAPA 10'!$B$106:$AT$171,$I95+1,L$50)=0,"",INDEX('ETAPA 10'!$B$106:$AT$171,$I95+1,L$50))</f>
        <v/>
      </c>
    </row>
    <row r="96" spans="1:12" x14ac:dyDescent="0.25">
      <c r="A96"/>
      <c r="B96"/>
      <c r="C96"/>
      <c r="D96"/>
      <c r="E96"/>
      <c r="F96"/>
      <c r="I96" s="26">
        <v>44</v>
      </c>
      <c r="J96" s="27" t="str" cm="1">
        <f t="array" ref="J96">IF(INDEX('ETAPA 10'!$B$106:$AT$171,$I96+1,J$50)=0,"",INDEX('ETAPA 10'!$B$106:$AT$171,$I96+1,J$50))</f>
        <v/>
      </c>
      <c r="K96" s="27" t="str" cm="1">
        <f t="array" ref="K96">IF(INDEX('ETAPA 10'!$B$106:$AT$171,$I96+1,K$50)=0,"",INDEX('ETAPA 10'!$B$106:$AT$171,$I96+1,K$50))</f>
        <v/>
      </c>
      <c r="L96" s="27" t="str" cm="1">
        <f t="array" ref="L96">IF(INDEX('ETAPA 10'!$B$106:$AT$171,$I96+1,L$50)=0,"",INDEX('ETAPA 10'!$B$106:$AT$171,$I96+1,L$50))</f>
        <v/>
      </c>
    </row>
    <row r="97" spans="1:47" x14ac:dyDescent="0.25">
      <c r="A97"/>
      <c r="B97"/>
      <c r="C97"/>
      <c r="D97"/>
      <c r="E97"/>
      <c r="F97"/>
      <c r="I97" s="26">
        <v>45</v>
      </c>
      <c r="J97" s="27" t="str" cm="1">
        <f t="array" ref="J97">IF(INDEX('ETAPA 10'!$B$106:$AT$171,$I97+1,J$50)=0,"",INDEX('ETAPA 10'!$B$106:$AT$171,$I97+1,J$50))</f>
        <v/>
      </c>
      <c r="K97" s="27" t="str" cm="1">
        <f t="array" ref="K97">IF(INDEX('ETAPA 10'!$B$106:$AT$171,$I97+1,K$50)=0,"",INDEX('ETAPA 10'!$B$106:$AT$171,$I97+1,K$50))</f>
        <v/>
      </c>
      <c r="L97" s="27" t="str" cm="1">
        <f t="array" ref="L97">IF(INDEX('ETAPA 10'!$B$106:$AT$171,$I97+1,L$50)=0,"",INDEX('ETAPA 10'!$B$106:$AT$171,$I97+1,L$50))</f>
        <v/>
      </c>
    </row>
    <row r="98" spans="1:47" x14ac:dyDescent="0.25">
      <c r="A98"/>
      <c r="B98"/>
      <c r="C98"/>
      <c r="D98"/>
      <c r="E98"/>
      <c r="F98"/>
    </row>
    <row r="99" spans="1:47" x14ac:dyDescent="0.25">
      <c r="A99"/>
      <c r="B99"/>
      <c r="C99"/>
      <c r="D99"/>
      <c r="E99"/>
      <c r="F99"/>
    </row>
    <row r="100" spans="1:47" x14ac:dyDescent="0.25">
      <c r="A100"/>
      <c r="B100"/>
      <c r="C100"/>
      <c r="D100"/>
      <c r="E100"/>
      <c r="F100"/>
    </row>
    <row r="101" spans="1:47" x14ac:dyDescent="0.25">
      <c r="A101"/>
      <c r="B101"/>
      <c r="C101"/>
      <c r="D101"/>
      <c r="E101"/>
      <c r="F101"/>
    </row>
    <row r="102" spans="1:47" x14ac:dyDescent="0.25">
      <c r="A102"/>
      <c r="B102"/>
      <c r="C102"/>
      <c r="D102"/>
      <c r="E102"/>
      <c r="F102"/>
    </row>
    <row r="103" spans="1:47" x14ac:dyDescent="0.25">
      <c r="A103"/>
      <c r="B103"/>
      <c r="C103"/>
      <c r="D103"/>
      <c r="E103"/>
      <c r="F103"/>
    </row>
    <row r="104" spans="1:47" x14ac:dyDescent="0.25">
      <c r="A104"/>
      <c r="B104"/>
      <c r="C104"/>
      <c r="D104"/>
      <c r="E104"/>
      <c r="F104"/>
    </row>
    <row r="105" spans="1:47" ht="18" x14ac:dyDescent="0.2">
      <c r="A105" s="5"/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spans="1:47" ht="30" x14ac:dyDescent="0.2">
      <c r="A106" s="4" t="s">
        <v>8</v>
      </c>
      <c r="B106" s="3" t="s">
        <v>9</v>
      </c>
      <c r="C106" s="3" t="s">
        <v>12</v>
      </c>
      <c r="D106" s="3" t="s">
        <v>13</v>
      </c>
      <c r="E106" s="3" t="s">
        <v>10</v>
      </c>
      <c r="F106" s="3" t="s">
        <v>18</v>
      </c>
      <c r="G106" s="3" t="s">
        <v>24</v>
      </c>
      <c r="H106" s="3" t="s">
        <v>16</v>
      </c>
      <c r="I106" s="3" t="s">
        <v>28</v>
      </c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</row>
    <row r="107" spans="1:47" ht="12.75" x14ac:dyDescent="0.2">
      <c r="A107" s="2">
        <v>1</v>
      </c>
      <c r="B107" s="1">
        <v>9.9884259259124322E-6</v>
      </c>
      <c r="C107" s="1">
        <v>1.5208333333319776E-5</v>
      </c>
      <c r="D107" s="1">
        <v>0</v>
      </c>
      <c r="E107" s="1">
        <v>1.8148148148143658E-5</v>
      </c>
      <c r="F107" s="1">
        <v>5.65972222221539E-6</v>
      </c>
      <c r="G107" s="1">
        <v>2.56365740740653E-5</v>
      </c>
      <c r="H107" s="1">
        <v>1.3645833333329272E-5</v>
      </c>
      <c r="I107" s="1">
        <v>3.8541666666591732E-6</v>
      </c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</row>
    <row r="108" spans="1:47" ht="12.75" x14ac:dyDescent="0.2">
      <c r="A108" s="2">
        <v>2</v>
      </c>
      <c r="B108" s="1">
        <v>1.2847222222087378E-6</v>
      </c>
      <c r="C108" s="1">
        <v>1.6226851851838461E-5</v>
      </c>
      <c r="D108" s="1">
        <v>0</v>
      </c>
      <c r="E108" s="1">
        <v>2.0706018518514089E-5</v>
      </c>
      <c r="F108" s="1">
        <v>1.430555555554866E-5</v>
      </c>
      <c r="G108" s="1">
        <v>2.843749999999136E-5</v>
      </c>
      <c r="H108" s="1">
        <v>1.7858796296292296E-5</v>
      </c>
      <c r="I108" s="1">
        <v>1.2557870370362868E-5</v>
      </c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</row>
    <row r="109" spans="1:47" ht="12.75" x14ac:dyDescent="0.2">
      <c r="A109" s="2">
        <v>3</v>
      </c>
      <c r="B109" s="1">
        <v>0</v>
      </c>
      <c r="C109" s="1">
        <v>1.708333333333336E-5</v>
      </c>
      <c r="D109" s="1">
        <v>2.4537037037171763E-6</v>
      </c>
      <c r="E109" s="1">
        <v>2.9143518518527298E-5</v>
      </c>
      <c r="F109" s="1">
        <v>1.4444444444451036E-5</v>
      </c>
      <c r="G109" s="1">
        <v>3.2893518518523242E-5</v>
      </c>
      <c r="H109" s="1">
        <v>2.1134259259268477E-5</v>
      </c>
      <c r="I109" s="1">
        <v>1.3009259259265122E-5</v>
      </c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</row>
    <row r="110" spans="1:47" ht="12.75" x14ac:dyDescent="0.2">
      <c r="A110" s="2">
        <v>4</v>
      </c>
      <c r="B110" s="1">
        <v>0</v>
      </c>
      <c r="C110" s="1">
        <v>2.3831018518518949E-5</v>
      </c>
      <c r="D110" s="1">
        <v>6.6087962963101016E-6</v>
      </c>
      <c r="E110" s="1">
        <v>3.5879629629638737E-5</v>
      </c>
      <c r="F110" s="1">
        <v>2.7245370370377123E-5</v>
      </c>
      <c r="G110" s="1">
        <v>3.8263888888893666E-5</v>
      </c>
      <c r="H110" s="1">
        <v>3.3101851851861409E-5</v>
      </c>
      <c r="I110" s="1">
        <v>1.2476851851857696E-5</v>
      </c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</row>
    <row r="111" spans="1:47" ht="12.75" x14ac:dyDescent="0.2">
      <c r="A111" s="2">
        <v>5</v>
      </c>
      <c r="B111" s="1">
        <v>0</v>
      </c>
      <c r="C111" s="1">
        <v>2.0393518518518981E-5</v>
      </c>
      <c r="D111" s="1">
        <v>7.268518518532309E-6</v>
      </c>
      <c r="E111" s="1">
        <v>3.6550925925935094E-5</v>
      </c>
      <c r="F111" s="1">
        <v>2.6412037037043968E-5</v>
      </c>
      <c r="G111" s="1">
        <v>5.3935185185189846E-5</v>
      </c>
      <c r="H111" s="1">
        <v>5.2731481481490834E-5</v>
      </c>
      <c r="I111" s="1">
        <v>1.0729166666672337E-5</v>
      </c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</row>
    <row r="112" spans="1:47" ht="12.75" x14ac:dyDescent="0.2">
      <c r="A112" s="2">
        <v>6</v>
      </c>
      <c r="B112" s="1">
        <v>0</v>
      </c>
      <c r="C112" s="1">
        <v>1.6724537037038183E-5</v>
      </c>
      <c r="D112" s="1">
        <v>2.6851851851993069E-6</v>
      </c>
      <c r="E112" s="1">
        <v>3.7291666666675917E-5</v>
      </c>
      <c r="F112" s="1">
        <v>2.2384259259266258E-5</v>
      </c>
      <c r="G112" s="1">
        <v>5.790509259259724E-5</v>
      </c>
      <c r="H112" s="1">
        <v>6.1863425925935689E-5</v>
      </c>
      <c r="I112" s="1">
        <v>4.3287037037095105E-6</v>
      </c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</row>
    <row r="113" spans="1:44" ht="12.75" x14ac:dyDescent="0.2">
      <c r="A113" s="2">
        <v>7</v>
      </c>
      <c r="B113" s="1">
        <v>4.1782407407273472E-6</v>
      </c>
      <c r="C113" s="1">
        <v>1.0474537037024126E-5</v>
      </c>
      <c r="D113" s="1">
        <v>0</v>
      </c>
      <c r="E113" s="1">
        <v>2.9374999999995551E-5</v>
      </c>
      <c r="F113" s="1">
        <v>1.3171296296289776E-5</v>
      </c>
      <c r="G113" s="1">
        <v>5.0185185185175687E-5</v>
      </c>
      <c r="H113" s="1">
        <v>6.8668981481477716E-5</v>
      </c>
      <c r="I113" s="1">
        <v>6.7476851851773489E-6</v>
      </c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</row>
    <row r="114" spans="1:44" ht="12.75" x14ac:dyDescent="0.2">
      <c r="A114" s="2">
        <v>8</v>
      </c>
      <c r="B114" s="1">
        <v>1.5162037036902179E-6</v>
      </c>
      <c r="C114" s="1">
        <v>7.9166666666543456E-6</v>
      </c>
      <c r="D114" s="1">
        <v>0</v>
      </c>
      <c r="E114" s="1">
        <v>2.4525462962958836E-5</v>
      </c>
      <c r="F114" s="1">
        <v>1.0509259259252647E-5</v>
      </c>
      <c r="G114" s="1">
        <v>5.313657407406483E-5</v>
      </c>
      <c r="H114" s="1">
        <v>7.7939814814811069E-5</v>
      </c>
      <c r="I114" s="1">
        <v>2.7430555555483724E-6</v>
      </c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</row>
    <row r="115" spans="1:44" ht="12.75" x14ac:dyDescent="0.2">
      <c r="A115" s="2">
        <v>9</v>
      </c>
      <c r="B115" s="1">
        <v>0</v>
      </c>
      <c r="C115" s="1">
        <v>1.7604166666667503E-5</v>
      </c>
      <c r="D115" s="1">
        <v>3.2986111111249147E-6</v>
      </c>
      <c r="E115" s="1">
        <v>2.2071759259268547E-5</v>
      </c>
      <c r="F115" s="1">
        <v>1.990740740741466E-5</v>
      </c>
      <c r="G115" s="1">
        <v>5.6550925925930376E-5</v>
      </c>
      <c r="H115" s="1">
        <v>7.9178240740750312E-5</v>
      </c>
      <c r="I115" s="1">
        <v>1.4097222222228707E-5</v>
      </c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</row>
    <row r="116" spans="1:44" ht="12.75" x14ac:dyDescent="0.2">
      <c r="A116" s="2">
        <v>10</v>
      </c>
      <c r="B116" s="1">
        <v>0</v>
      </c>
      <c r="C116" s="1">
        <v>1.6516203703705219E-5</v>
      </c>
      <c r="D116" s="1">
        <v>2.9513888889030199E-6</v>
      </c>
      <c r="E116" s="1">
        <v>2.2673611111120873E-5</v>
      </c>
      <c r="F116" s="1">
        <v>2.1504629629636937E-5</v>
      </c>
      <c r="G116" s="1">
        <v>5.959490740741185E-5</v>
      </c>
      <c r="H116" s="1">
        <v>9.263888888889904E-5</v>
      </c>
      <c r="I116" s="1">
        <v>1.3564814814821281E-5</v>
      </c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</row>
    <row r="117" spans="1:44" ht="12.75" x14ac:dyDescent="0.2">
      <c r="A117" s="2">
        <v>11</v>
      </c>
      <c r="B117" s="1">
        <v>1.8402777777629456E-6</v>
      </c>
      <c r="C117" s="1">
        <v>1.3645833333320381E-5</v>
      </c>
      <c r="D117" s="1">
        <v>0</v>
      </c>
      <c r="E117" s="1">
        <v>2.9085648148143538E-5</v>
      </c>
      <c r="F117" s="1">
        <v>2.4606481481474415E-5</v>
      </c>
      <c r="G117" s="1">
        <v>6.0370370370360811E-5</v>
      </c>
      <c r="H117" s="1">
        <v>9.2835648148143976E-5</v>
      </c>
      <c r="I117" s="1">
        <v>2.3124999999991902E-5</v>
      </c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</row>
    <row r="118" spans="1:44" ht="12.75" x14ac:dyDescent="0.2">
      <c r="A118" s="2">
        <v>12</v>
      </c>
      <c r="B118" s="1">
        <v>0</v>
      </c>
      <c r="C118" s="1">
        <v>6.2731481481493462E-6</v>
      </c>
      <c r="D118" s="1">
        <v>1.5856481481620055E-6</v>
      </c>
      <c r="E118" s="1">
        <v>2.3206018518528299E-5</v>
      </c>
      <c r="F118" s="1">
        <v>1.7430555555563929E-5</v>
      </c>
      <c r="G118" s="1">
        <v>5.6087962962967849E-5</v>
      </c>
      <c r="H118" s="1">
        <v>9.6041666666676559E-5</v>
      </c>
      <c r="I118" s="1">
        <v>1.4918981481487278E-5</v>
      </c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</row>
    <row r="119" spans="1:44" ht="12.75" x14ac:dyDescent="0.2">
      <c r="A119" s="2">
        <v>13</v>
      </c>
      <c r="B119" s="1">
        <v>0</v>
      </c>
      <c r="C119" s="1">
        <v>6.921296296298271E-6</v>
      </c>
      <c r="D119" s="1">
        <v>4.9305555555705094E-6</v>
      </c>
      <c r="E119" s="1">
        <v>1.5879629629639985E-5</v>
      </c>
      <c r="F119" s="1">
        <v>1.3240740740749421E-5</v>
      </c>
      <c r="G119" s="1">
        <v>4.7037037037043344E-5</v>
      </c>
      <c r="H119" s="1">
        <v>9.1041666666676763E-5</v>
      </c>
      <c r="I119" s="1">
        <v>9.7453703703769684E-6</v>
      </c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</row>
    <row r="120" spans="1:44" ht="12.75" x14ac:dyDescent="0.2">
      <c r="A120" s="2">
        <v>14</v>
      </c>
      <c r="B120" s="1">
        <v>0</v>
      </c>
      <c r="C120" s="1">
        <v>1.6817129629630514E-5</v>
      </c>
      <c r="D120" s="1">
        <v>1.2615740740892778E-6</v>
      </c>
      <c r="E120" s="1">
        <v>2.2199074074084196E-5</v>
      </c>
      <c r="F120" s="1">
        <v>2.0034722222230308E-5</v>
      </c>
      <c r="G120" s="1">
        <v>4.5891203703709443E-5</v>
      </c>
      <c r="H120" s="1">
        <v>9.6666666666675449E-5</v>
      </c>
      <c r="I120" s="1">
        <v>1.2453703703710697E-5</v>
      </c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</row>
    <row r="121" spans="1:44" ht="12.75" x14ac:dyDescent="0.2">
      <c r="A121" s="2">
        <v>15</v>
      </c>
      <c r="B121" s="1">
        <v>0</v>
      </c>
      <c r="C121" s="1">
        <v>1.2280092592593245E-5</v>
      </c>
      <c r="D121" s="1">
        <v>2.013888888903817E-6</v>
      </c>
      <c r="E121" s="1">
        <v>1.8344907407416566E-5</v>
      </c>
      <c r="F121" s="1">
        <v>1.533564814815494E-5</v>
      </c>
      <c r="G121" s="1">
        <v>4.375000000000559E-5</v>
      </c>
      <c r="H121" s="1">
        <v>1.0212962962963777E-4</v>
      </c>
      <c r="I121" s="1">
        <v>7.8356481481543783E-6</v>
      </c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</row>
    <row r="122" spans="1:44" ht="12.75" x14ac:dyDescent="0.2">
      <c r="A122" s="2">
        <v>16</v>
      </c>
      <c r="B122" s="1">
        <v>0</v>
      </c>
      <c r="C122" s="1">
        <v>1.3611111111111809E-5</v>
      </c>
      <c r="D122" s="1">
        <v>1.5277777777929907E-6</v>
      </c>
      <c r="E122" s="1">
        <v>1.9548611111119482E-5</v>
      </c>
      <c r="F122" s="1">
        <v>1.7673611111117607E-5</v>
      </c>
      <c r="G122" s="1">
        <v>4.8506944444449973E-5</v>
      </c>
      <c r="H122" s="1">
        <v>1.108449074074154E-4</v>
      </c>
      <c r="I122" s="1">
        <v>6.4351851851909142E-6</v>
      </c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</row>
    <row r="123" spans="1:44" ht="12.75" x14ac:dyDescent="0.2">
      <c r="A123" s="2">
        <v>17</v>
      </c>
      <c r="B123" s="1">
        <v>0</v>
      </c>
      <c r="C123" s="1">
        <v>1.2025462962963682E-5</v>
      </c>
      <c r="D123" s="1">
        <v>1.1574074074219287E-6</v>
      </c>
      <c r="E123" s="1">
        <v>2.0266203703711572E-5</v>
      </c>
      <c r="F123" s="1">
        <v>1.8159722222228433E-5</v>
      </c>
      <c r="G123" s="1">
        <v>4.9201388888893763E-5</v>
      </c>
      <c r="H123" s="1">
        <v>1.1984953703704504E-4</v>
      </c>
      <c r="I123" s="1">
        <v>3.2986111111171085E-6</v>
      </c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</row>
    <row r="124" spans="1:44" ht="12.75" x14ac:dyDescent="0.2">
      <c r="A124" s="2">
        <v>18</v>
      </c>
      <c r="B124" s="1">
        <v>2.6620370370301905E-6</v>
      </c>
      <c r="C124" s="1">
        <v>5.6597222222159321E-6</v>
      </c>
      <c r="D124" s="1">
        <v>1.365740740749688E-6</v>
      </c>
      <c r="E124" s="1">
        <v>1.0949074074076415E-5</v>
      </c>
      <c r="F124" s="1">
        <v>8.1249999999994521E-6</v>
      </c>
      <c r="G124" s="1">
        <v>3.7638888888887403E-5</v>
      </c>
      <c r="H124" s="1">
        <v>1.139583333333357E-4</v>
      </c>
      <c r="I124" s="1">
        <v>0</v>
      </c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</row>
    <row r="125" spans="1:44" ht="12.75" x14ac:dyDescent="0.2">
      <c r="A125" s="2">
        <v>19</v>
      </c>
      <c r="B125" s="1">
        <v>0</v>
      </c>
      <c r="C125" s="1">
        <v>7.3611111111124977E-6</v>
      </c>
      <c r="D125" s="1">
        <v>6.1111111111268601E-6</v>
      </c>
      <c r="E125" s="1">
        <v>1.1354166666676865E-5</v>
      </c>
      <c r="F125" s="1">
        <v>1.0092592592599731E-5</v>
      </c>
      <c r="G125" s="1">
        <v>3.5694444444451037E-5</v>
      </c>
      <c r="H125" s="1">
        <v>1.1431712962963955E-4</v>
      </c>
      <c r="I125" s="1">
        <v>2.8935185185253315E-6</v>
      </c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</row>
    <row r="126" spans="1:44" ht="12.75" x14ac:dyDescent="0.2">
      <c r="A126" s="2">
        <v>20</v>
      </c>
      <c r="B126" s="1">
        <v>0</v>
      </c>
      <c r="C126" s="1">
        <v>1.2557870370371108E-5</v>
      </c>
      <c r="D126" s="1">
        <v>6.2615740740890741E-6</v>
      </c>
      <c r="E126" s="1">
        <v>1.4745370370380234E-5</v>
      </c>
      <c r="F126" s="1">
        <v>1.6898148148154768E-5</v>
      </c>
      <c r="G126" s="1">
        <v>3.8333333333339867E-5</v>
      </c>
      <c r="H126" s="1">
        <v>1.2567129629630601E-4</v>
      </c>
      <c r="I126" s="1">
        <v>1.3541666666738034E-6</v>
      </c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</row>
    <row r="127" spans="1:44" ht="12.75" x14ac:dyDescent="0.2">
      <c r="A127" s="2">
        <v>21</v>
      </c>
      <c r="B127" s="1">
        <v>0</v>
      </c>
      <c r="C127" s="1">
        <v>1.0254629629629156E-5</v>
      </c>
      <c r="D127" s="1">
        <v>6.006944444459511E-6</v>
      </c>
      <c r="E127" s="1">
        <v>1.7708333333341791E-5</v>
      </c>
      <c r="F127" s="1">
        <v>2.1643518518525001E-5</v>
      </c>
      <c r="G127" s="1">
        <v>3.3946759259264811E-5</v>
      </c>
      <c r="H127" s="1">
        <v>1.3218750000000903E-4</v>
      </c>
      <c r="I127" s="1">
        <v>1.5046296296360173E-6</v>
      </c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</row>
    <row r="128" spans="1:44" ht="12.75" x14ac:dyDescent="0.2">
      <c r="A128" s="2">
        <v>22</v>
      </c>
      <c r="B128" s="1">
        <v>0</v>
      </c>
      <c r="C128" s="1">
        <v>1.0810185185184881E-5</v>
      </c>
      <c r="D128" s="1">
        <v>4.606481481496047E-6</v>
      </c>
      <c r="E128" s="1">
        <v>2.5335648148156267E-5</v>
      </c>
      <c r="F128" s="1">
        <v>2.766203703704305E-5</v>
      </c>
      <c r="G128" s="1">
        <v>3.2245370370375184E-5</v>
      </c>
      <c r="H128" s="1">
        <v>1.4090277777778666E-4</v>
      </c>
      <c r="I128" s="1">
        <v>1.8055555555621799E-6</v>
      </c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</row>
    <row r="129" spans="1:44" ht="12.75" x14ac:dyDescent="0.2">
      <c r="A129" s="2">
        <v>23</v>
      </c>
      <c r="B129" s="1">
        <v>0</v>
      </c>
      <c r="C129" s="1">
        <v>6.7592592592584377E-6</v>
      </c>
      <c r="D129" s="1">
        <v>4.8148148148290104E-6</v>
      </c>
      <c r="E129" s="1">
        <v>2.8946759259266749E-5</v>
      </c>
      <c r="F129" s="1">
        <v>4.7754629629635434E-5</v>
      </c>
      <c r="G129" s="1">
        <v>3.5324074074078241E-5</v>
      </c>
      <c r="H129" s="1">
        <v>1.4849537037037869E-4</v>
      </c>
      <c r="I129" s="1">
        <v>1.4120370370428181E-6</v>
      </c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</row>
    <row r="130" spans="1:44" ht="12.75" x14ac:dyDescent="0.2">
      <c r="A130" s="2">
        <v>24</v>
      </c>
      <c r="B130" s="1">
        <v>0</v>
      </c>
      <c r="C130" s="1">
        <v>8.4143518518514648E-6</v>
      </c>
      <c r="D130" s="1">
        <v>6.4467592592737377E-6</v>
      </c>
      <c r="E130" s="1">
        <v>2.9236111111118762E-5</v>
      </c>
      <c r="F130" s="1">
        <v>4.4976851851855071E-5</v>
      </c>
      <c r="G130" s="1">
        <v>3.7534722222225259E-5</v>
      </c>
      <c r="H130" s="1">
        <v>1.5902777777778571E-4</v>
      </c>
      <c r="I130" s="1">
        <v>5.1041666666723495E-6</v>
      </c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</row>
    <row r="131" spans="1:44" ht="12.75" x14ac:dyDescent="0.2">
      <c r="A131" s="2">
        <v>25</v>
      </c>
      <c r="B131" s="1">
        <v>0</v>
      </c>
      <c r="C131" s="1">
        <v>1.4907407407407924E-5</v>
      </c>
      <c r="D131" s="1">
        <v>6.2847222222356391E-6</v>
      </c>
      <c r="E131" s="1">
        <v>3.3819444444450897E-5</v>
      </c>
      <c r="F131" s="1">
        <v>3.9282407407411485E-5</v>
      </c>
      <c r="G131" s="1">
        <v>3.5891203703706381E-5</v>
      </c>
      <c r="H131" s="1">
        <v>1.6230324074074931E-4</v>
      </c>
      <c r="I131" s="1">
        <v>1.2928240740745639E-5</v>
      </c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</row>
    <row r="132" spans="1:44" ht="12.75" x14ac:dyDescent="0.2">
      <c r="A132" s="2">
        <v>26</v>
      </c>
      <c r="B132" s="1">
        <v>0</v>
      </c>
      <c r="C132" s="1">
        <v>1.4791666666666425E-5</v>
      </c>
      <c r="D132" s="1">
        <v>6.6203703703825167E-6</v>
      </c>
      <c r="E132" s="1">
        <v>3.8206018518522483E-5</v>
      </c>
      <c r="F132" s="1">
        <v>4.1655092592594867E-5</v>
      </c>
      <c r="G132" s="1">
        <v>1.648958333333346E-4</v>
      </c>
      <c r="H132" s="1">
        <v>1.6762731481482357E-4</v>
      </c>
      <c r="I132" s="1">
        <v>1.3125000000002718E-5</v>
      </c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</row>
    <row r="133" spans="1:44" ht="12.75" x14ac:dyDescent="0.2">
      <c r="A133" s="2">
        <v>27</v>
      </c>
      <c r="B133" s="1">
        <v>0</v>
      </c>
      <c r="C133" s="1">
        <v>9.4791666666663166E-6</v>
      </c>
      <c r="D133" s="1">
        <v>2.7893518518631866E-6</v>
      </c>
      <c r="E133" s="1">
        <v>3.866898148148501E-5</v>
      </c>
      <c r="F133" s="1">
        <v>4.1446759259260169E-5</v>
      </c>
      <c r="G133" s="1">
        <v>1.6541666666666788E-4</v>
      </c>
      <c r="H133" s="1">
        <v>1.701736111111192E-4</v>
      </c>
      <c r="I133" s="1">
        <v>7.303240740743483E-6</v>
      </c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</row>
    <row r="134" spans="1:44" ht="12.75" x14ac:dyDescent="0.2">
      <c r="A134" s="2">
        <v>28</v>
      </c>
      <c r="B134" s="1">
        <v>0</v>
      </c>
      <c r="C134" s="1">
        <v>7.1643518518536842E-6</v>
      </c>
      <c r="D134" s="1">
        <v>3.2175925926032634E-6</v>
      </c>
      <c r="E134" s="1">
        <v>4.3634259259264091E-5</v>
      </c>
      <c r="F134" s="1">
        <v>4.5520833333336647E-5</v>
      </c>
      <c r="G134" s="1">
        <v>1.7135416666666861E-4</v>
      </c>
      <c r="H134" s="1">
        <v>1.7693287037037764E-4</v>
      </c>
      <c r="I134" s="1">
        <v>5.2430555555586789E-6</v>
      </c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</row>
    <row r="135" spans="1:44" ht="12.75" x14ac:dyDescent="0.2">
      <c r="A135" s="2">
        <v>29</v>
      </c>
      <c r="B135" s="1">
        <v>0</v>
      </c>
      <c r="C135" s="1">
        <v>1.160879629629949E-5</v>
      </c>
      <c r="D135" s="1">
        <v>2.042824074074967E-5</v>
      </c>
      <c r="E135" s="1">
        <v>4.8634259259262153E-5</v>
      </c>
      <c r="F135" s="1">
        <v>4.9861111111115103E-5</v>
      </c>
      <c r="G135" s="1">
        <v>2.1244212962963013E-4</v>
      </c>
      <c r="H135" s="1">
        <v>2.0846064814815379E-4</v>
      </c>
      <c r="I135" s="1">
        <v>6.2972106481481507E-3</v>
      </c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</row>
    <row r="136" spans="1:44" ht="12.75" x14ac:dyDescent="0.2">
      <c r="A136" s="2">
        <v>30</v>
      </c>
      <c r="B136" s="1">
        <v>0</v>
      </c>
      <c r="C136" s="1">
        <v>1.2939814814819789E-5</v>
      </c>
      <c r="D136" s="1">
        <v>2.5694444444453179E-5</v>
      </c>
      <c r="E136" s="1">
        <v>6.1400462962966224E-5</v>
      </c>
      <c r="F136" s="1">
        <v>1.9966435185185538E-4</v>
      </c>
      <c r="G136" s="1">
        <v>2.2681712962963063E-4</v>
      </c>
      <c r="H136" s="1">
        <v>2.3017361111111675E-4</v>
      </c>
      <c r="I136" s="1">
        <v>1.2589351851851855E-2</v>
      </c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</row>
    <row r="137" spans="1:44" ht="12.75" x14ac:dyDescent="0.2">
      <c r="A137" s="2">
        <v>31</v>
      </c>
      <c r="B137" s="1">
        <v>0</v>
      </c>
      <c r="C137" s="1">
        <v>9.3518518518576066E-6</v>
      </c>
      <c r="D137" s="1">
        <v>2.0532407407417019E-5</v>
      </c>
      <c r="E137" s="1">
        <v>6.5034722222225005E-5</v>
      </c>
      <c r="F137" s="1">
        <v>1.9892361111111673E-4</v>
      </c>
      <c r="G137" s="1">
        <v>2.2871527777778081E-4</v>
      </c>
      <c r="H137" s="1">
        <v>2.3122685185185746E-4</v>
      </c>
      <c r="I137" s="1">
        <v>1.8877824074074075E-2</v>
      </c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</row>
    <row r="138" spans="1:44" ht="12.75" x14ac:dyDescent="0.2">
      <c r="A138" s="2">
        <v>32</v>
      </c>
      <c r="B138" s="1">
        <v>0</v>
      </c>
      <c r="C138" s="1">
        <v>6.6666666666721774E-6</v>
      </c>
      <c r="D138" s="1">
        <v>1.7106481481489466E-5</v>
      </c>
      <c r="E138" s="1">
        <v>7.0752314814816891E-5</v>
      </c>
      <c r="F138" s="1">
        <v>1.9656250000000403E-4</v>
      </c>
      <c r="G138" s="1">
        <v>2.2900462962963108E-4</v>
      </c>
      <c r="H138" s="1">
        <v>2.3368055555555989E-4</v>
      </c>
      <c r="I138" s="1">
        <v>2.5167129629629633E-2</v>
      </c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</row>
    <row r="139" spans="1:44" ht="12.75" x14ac:dyDescent="0.2">
      <c r="A139" s="2">
        <v>33</v>
      </c>
      <c r="B139" s="1">
        <v>0</v>
      </c>
      <c r="C139" s="1">
        <v>4.6527777777805035E-6</v>
      </c>
      <c r="D139" s="1">
        <v>1.4837962962969964E-5</v>
      </c>
      <c r="E139" s="1">
        <v>7.6782407407407355E-5</v>
      </c>
      <c r="F139" s="1">
        <v>6.483564814814817E-3</v>
      </c>
      <c r="G139" s="1">
        <v>6.5160069444444441E-3</v>
      </c>
      <c r="H139" s="1">
        <v>6.5206828703703729E-3</v>
      </c>
      <c r="I139" s="1">
        <v>3.1454131944444449E-2</v>
      </c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</row>
    <row r="140" spans="1:44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</row>
    <row r="141" spans="1:44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44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44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44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9"/>
      <c r="B855" s="20"/>
      <c r="C855" s="21"/>
      <c r="D855" s="22"/>
      <c r="E855" s="12"/>
      <c r="F855" s="23"/>
    </row>
    <row r="856" spans="1:7" x14ac:dyDescent="0.25">
      <c r="A856" s="19"/>
      <c r="B856" s="20"/>
      <c r="C856" s="21"/>
      <c r="D856" s="22"/>
      <c r="E856" s="12"/>
      <c r="F856" s="23"/>
    </row>
    <row r="857" spans="1:7" x14ac:dyDescent="0.25">
      <c r="A857" s="19"/>
      <c r="B857" s="20"/>
      <c r="C857" s="21"/>
      <c r="D857" s="22"/>
      <c r="E857" s="12"/>
      <c r="F857" s="23"/>
    </row>
    <row r="858" spans="1:7" x14ac:dyDescent="0.25">
      <c r="A858" s="19"/>
      <c r="B858" s="20"/>
      <c r="C858" s="21"/>
      <c r="D858" s="22"/>
      <c r="E858" s="12"/>
      <c r="F858" s="23"/>
    </row>
    <row r="859" spans="1:7" x14ac:dyDescent="0.25">
      <c r="A859" s="19"/>
      <c r="B859" s="20"/>
      <c r="C859" s="21"/>
      <c r="D859" s="22"/>
      <c r="E859" s="12"/>
      <c r="F859" s="23"/>
    </row>
    <row r="860" spans="1:7" x14ac:dyDescent="0.25">
      <c r="A860" s="19"/>
      <c r="B860" s="20"/>
      <c r="C860" s="21"/>
      <c r="D860" s="22"/>
      <c r="E860" s="12"/>
      <c r="F860" s="23"/>
    </row>
    <row r="861" spans="1:7" x14ac:dyDescent="0.25">
      <c r="A861" s="19"/>
      <c r="B861" s="20"/>
      <c r="C861" s="21"/>
      <c r="D861" s="22"/>
      <c r="E861" s="12"/>
      <c r="F861" s="23"/>
    </row>
    <row r="862" spans="1:7" x14ac:dyDescent="0.25">
      <c r="A862" s="19"/>
      <c r="B862" s="20"/>
      <c r="C862" s="21"/>
      <c r="D862" s="22"/>
      <c r="E862" s="12"/>
      <c r="F862" s="23"/>
    </row>
    <row r="863" spans="1:7" x14ac:dyDescent="0.25">
      <c r="A863" s="19"/>
      <c r="B863" s="20"/>
      <c r="C863" s="21"/>
      <c r="D863" s="22"/>
      <c r="E863" s="12"/>
      <c r="F863" s="23"/>
    </row>
    <row r="864" spans="1:7" x14ac:dyDescent="0.25">
      <c r="A864" s="19"/>
      <c r="B864" s="20"/>
      <c r="C864" s="21"/>
      <c r="D864" s="22"/>
      <c r="E864" s="12"/>
      <c r="F864" s="23"/>
      <c r="G864" s="11"/>
    </row>
    <row r="865" spans="1:7" x14ac:dyDescent="0.25">
      <c r="A865" s="19"/>
      <c r="B865" s="20"/>
      <c r="C865" s="21"/>
      <c r="D865" s="22"/>
      <c r="E865" s="12"/>
      <c r="F865" s="23"/>
      <c r="G865" s="11"/>
    </row>
    <row r="866" spans="1:7" x14ac:dyDescent="0.25">
      <c r="A866" s="19"/>
      <c r="B866" s="20"/>
      <c r="C866" s="21"/>
      <c r="D866" s="22"/>
      <c r="E866" s="12"/>
      <c r="F866" s="23"/>
      <c r="G866" s="11"/>
    </row>
    <row r="867" spans="1:7" x14ac:dyDescent="0.25">
      <c r="A867" s="19"/>
      <c r="B867" s="20"/>
      <c r="C867" s="21"/>
      <c r="D867" s="22"/>
      <c r="E867" s="12"/>
      <c r="F867" s="23"/>
      <c r="G867" s="11"/>
    </row>
    <row r="868" spans="1:7" x14ac:dyDescent="0.25">
      <c r="A868" s="19"/>
      <c r="B868" s="20"/>
      <c r="C868" s="21"/>
      <c r="D868" s="22"/>
      <c r="E868" s="12"/>
      <c r="F868" s="23"/>
      <c r="G868" s="11"/>
    </row>
    <row r="869" spans="1:7" x14ac:dyDescent="0.25">
      <c r="A869" s="19"/>
      <c r="B869" s="20"/>
      <c r="C869" s="21"/>
      <c r="D869" s="22"/>
      <c r="E869" s="12"/>
      <c r="F869" s="23"/>
      <c r="G869" s="11"/>
    </row>
    <row r="870" spans="1:7" x14ac:dyDescent="0.25">
      <c r="A870" s="19"/>
      <c r="B870" s="20"/>
      <c r="C870" s="21"/>
      <c r="D870" s="22"/>
      <c r="E870" s="12"/>
      <c r="F870" s="23"/>
      <c r="G870" s="11"/>
    </row>
    <row r="871" spans="1:7" x14ac:dyDescent="0.25">
      <c r="A871" s="19"/>
      <c r="B871" s="20"/>
      <c r="C871" s="21"/>
      <c r="D871" s="22"/>
      <c r="E871" s="12"/>
      <c r="F871" s="23"/>
      <c r="G871" s="11"/>
    </row>
    <row r="872" spans="1:7" x14ac:dyDescent="0.25">
      <c r="A872" s="19"/>
      <c r="B872" s="20"/>
      <c r="C872" s="21"/>
      <c r="D872" s="22"/>
      <c r="E872" s="12"/>
      <c r="F872" s="23"/>
      <c r="G872" s="11"/>
    </row>
    <row r="873" spans="1:7" x14ac:dyDescent="0.25">
      <c r="A873" s="19"/>
      <c r="B873" s="20"/>
      <c r="C873" s="21"/>
      <c r="D873" s="22"/>
      <c r="E873" s="12"/>
      <c r="F873" s="23"/>
      <c r="G873" s="11"/>
    </row>
    <row r="874" spans="1:7" x14ac:dyDescent="0.25">
      <c r="A874" s="19"/>
      <c r="B874" s="20"/>
      <c r="C874" s="21"/>
      <c r="D874" s="22"/>
      <c r="E874" s="12"/>
      <c r="F874" s="23"/>
      <c r="G874" s="11"/>
    </row>
    <row r="875" spans="1:7" x14ac:dyDescent="0.25">
      <c r="A875" s="19"/>
      <c r="B875" s="20"/>
      <c r="C875" s="21"/>
      <c r="D875" s="22"/>
      <c r="E875" s="12"/>
      <c r="F875" s="23"/>
      <c r="G875" s="11"/>
    </row>
    <row r="876" spans="1:7" x14ac:dyDescent="0.25">
      <c r="A876" s="19"/>
      <c r="B876" s="20"/>
      <c r="C876" s="21"/>
      <c r="D876" s="22"/>
      <c r="E876" s="12"/>
      <c r="F876" s="23"/>
      <c r="G876" s="11"/>
    </row>
    <row r="877" spans="1:7" x14ac:dyDescent="0.25">
      <c r="A877" s="19"/>
      <c r="B877" s="20"/>
      <c r="C877" s="21"/>
      <c r="D877" s="22"/>
      <c r="E877" s="12"/>
      <c r="F877" s="23"/>
      <c r="G877" s="11"/>
    </row>
    <row r="878" spans="1:7" x14ac:dyDescent="0.25">
      <c r="A878" s="19"/>
      <c r="B878" s="20"/>
      <c r="C878" s="21"/>
      <c r="D878" s="22"/>
      <c r="E878" s="12"/>
      <c r="F878" s="23"/>
      <c r="G878" s="11"/>
    </row>
    <row r="879" spans="1:7" x14ac:dyDescent="0.25">
      <c r="A879" s="19"/>
      <c r="B879" s="20"/>
      <c r="C879" s="21"/>
      <c r="D879" s="22"/>
      <c r="E879" s="12"/>
      <c r="F879" s="23"/>
      <c r="G879" s="11"/>
    </row>
    <row r="880" spans="1:7" x14ac:dyDescent="0.25">
      <c r="A880" s="19"/>
      <c r="B880" s="20"/>
      <c r="C880" s="21"/>
      <c r="D880" s="22"/>
      <c r="E880" s="12"/>
      <c r="F880" s="23"/>
      <c r="G880" s="11"/>
    </row>
    <row r="881" spans="1:7" x14ac:dyDescent="0.25">
      <c r="A881" s="19"/>
      <c r="B881" s="20"/>
      <c r="C881" s="21"/>
      <c r="D881" s="22"/>
      <c r="E881" s="12"/>
      <c r="F881" s="23"/>
      <c r="G881" s="11"/>
    </row>
    <row r="882" spans="1:7" x14ac:dyDescent="0.25">
      <c r="A882" s="19"/>
      <c r="B882" s="20"/>
      <c r="C882" s="21"/>
      <c r="D882" s="22"/>
      <c r="E882" s="12"/>
      <c r="F882" s="23"/>
      <c r="G882" s="11"/>
    </row>
    <row r="883" spans="1:7" x14ac:dyDescent="0.25">
      <c r="A883" s="19"/>
      <c r="B883" s="20"/>
      <c r="C883" s="21"/>
      <c r="D883" s="22"/>
      <c r="E883" s="12"/>
      <c r="F883" s="23"/>
      <c r="G883" s="11"/>
    </row>
    <row r="884" spans="1:7" x14ac:dyDescent="0.25">
      <c r="A884" s="19"/>
      <c r="B884" s="20"/>
      <c r="C884" s="21"/>
      <c r="D884" s="22"/>
      <c r="E884" s="12"/>
      <c r="F884" s="23"/>
      <c r="G884" s="11"/>
    </row>
    <row r="885" spans="1:7" x14ac:dyDescent="0.25">
      <c r="A885" s="19"/>
      <c r="B885" s="20"/>
      <c r="C885" s="21"/>
      <c r="D885" s="22"/>
      <c r="E885" s="12"/>
      <c r="F885" s="23"/>
      <c r="G885" s="11"/>
    </row>
    <row r="886" spans="1:7" x14ac:dyDescent="0.25">
      <c r="A886" s="19"/>
      <c r="B886" s="20"/>
      <c r="C886" s="21"/>
      <c r="D886" s="22"/>
      <c r="E886" s="12"/>
      <c r="F886" s="23"/>
      <c r="G886" s="11"/>
    </row>
    <row r="887" spans="1:7" x14ac:dyDescent="0.25">
      <c r="A887" s="19"/>
      <c r="B887" s="20"/>
      <c r="C887" s="21"/>
      <c r="D887" s="22"/>
      <c r="E887" s="12"/>
      <c r="F887" s="23"/>
      <c r="G887" s="11"/>
    </row>
    <row r="888" spans="1:7" x14ac:dyDescent="0.25">
      <c r="A888" s="19"/>
      <c r="B888" s="20"/>
      <c r="C888" s="21"/>
      <c r="D888" s="22"/>
      <c r="E888" s="12"/>
      <c r="F888" s="23"/>
      <c r="G888" s="11"/>
    </row>
    <row r="889" spans="1:7" x14ac:dyDescent="0.25">
      <c r="A889" s="19"/>
      <c r="B889" s="20"/>
      <c r="C889" s="21"/>
      <c r="D889" s="22"/>
      <c r="E889" s="12"/>
      <c r="F889" s="23"/>
      <c r="G889" s="11"/>
    </row>
    <row r="890" spans="1:7" x14ac:dyDescent="0.25">
      <c r="A890" s="19"/>
      <c r="B890" s="20"/>
      <c r="C890" s="21"/>
      <c r="D890" s="22"/>
      <c r="E890" s="12"/>
      <c r="F890" s="23"/>
      <c r="G890" s="11"/>
    </row>
    <row r="891" spans="1:7" x14ac:dyDescent="0.25">
      <c r="A891" s="19"/>
      <c r="B891" s="20"/>
      <c r="C891" s="21"/>
      <c r="D891" s="22"/>
      <c r="E891" s="12"/>
      <c r="F891" s="23"/>
      <c r="G891" s="11"/>
    </row>
    <row r="892" spans="1:7" x14ac:dyDescent="0.25">
      <c r="A892" s="19"/>
      <c r="B892" s="20"/>
      <c r="C892" s="21"/>
      <c r="D892" s="22"/>
      <c r="E892" s="12"/>
      <c r="F892" s="23"/>
      <c r="G892" s="11"/>
    </row>
    <row r="893" spans="1:7" x14ac:dyDescent="0.25">
      <c r="A893" s="19"/>
      <c r="B893" s="20"/>
      <c r="C893" s="21"/>
      <c r="D893" s="22"/>
      <c r="E893" s="12"/>
      <c r="F893" s="23"/>
      <c r="G893" s="11"/>
    </row>
    <row r="894" spans="1:7" x14ac:dyDescent="0.25">
      <c r="A894" s="19"/>
      <c r="B894" s="20"/>
      <c r="C894" s="21"/>
      <c r="D894" s="22"/>
      <c r="E894" s="12"/>
      <c r="F894" s="23"/>
      <c r="G894" s="11"/>
    </row>
    <row r="895" spans="1:7" x14ac:dyDescent="0.25">
      <c r="A895" s="19"/>
      <c r="B895" s="20"/>
      <c r="C895" s="21"/>
      <c r="D895" s="22"/>
      <c r="E895" s="12"/>
      <c r="F895" s="23"/>
      <c r="G895" s="11"/>
    </row>
    <row r="896" spans="1:7" x14ac:dyDescent="0.25">
      <c r="A896" s="19"/>
      <c r="B896" s="20"/>
      <c r="C896" s="21"/>
      <c r="D896" s="22"/>
      <c r="E896" s="12"/>
      <c r="F896" s="23"/>
      <c r="G896" s="11"/>
    </row>
    <row r="897" spans="1:7" x14ac:dyDescent="0.25">
      <c r="A897" s="19"/>
      <c r="B897" s="20"/>
      <c r="C897" s="21"/>
      <c r="D897" s="22"/>
      <c r="E897" s="12"/>
      <c r="F897" s="23"/>
      <c r="G897" s="11"/>
    </row>
    <row r="898" spans="1:7" x14ac:dyDescent="0.25">
      <c r="A898" s="19"/>
      <c r="B898" s="20"/>
      <c r="C898" s="21"/>
      <c r="D898" s="22"/>
      <c r="E898" s="12"/>
      <c r="F898" s="23"/>
      <c r="G898" s="11"/>
    </row>
    <row r="899" spans="1:7" x14ac:dyDescent="0.25">
      <c r="A899" s="19"/>
      <c r="B899" s="20"/>
      <c r="C899" s="21"/>
      <c r="D899" s="22"/>
      <c r="E899" s="12"/>
      <c r="F899" s="23"/>
      <c r="G899" s="11"/>
    </row>
    <row r="900" spans="1:7" x14ac:dyDescent="0.25">
      <c r="A900" s="19"/>
      <c r="B900" s="20"/>
      <c r="C900" s="21"/>
      <c r="D900" s="22"/>
      <c r="E900" s="12"/>
      <c r="F900" s="23"/>
      <c r="G900" s="11"/>
    </row>
    <row r="901" spans="1:7" x14ac:dyDescent="0.25">
      <c r="A901" s="19"/>
      <c r="B901" s="20"/>
      <c r="C901" s="21"/>
      <c r="D901" s="22"/>
      <c r="E901" s="12"/>
      <c r="F901" s="23"/>
      <c r="G901" s="11"/>
    </row>
    <row r="902" spans="1:7" x14ac:dyDescent="0.25">
      <c r="A902" s="19"/>
      <c r="B902" s="20"/>
      <c r="C902" s="21"/>
      <c r="D902" s="22"/>
      <c r="E902" s="12"/>
      <c r="F902" s="23"/>
      <c r="G902" s="11"/>
    </row>
    <row r="903" spans="1:7" x14ac:dyDescent="0.25">
      <c r="A903" s="19"/>
      <c r="B903" s="20"/>
      <c r="C903" s="21"/>
      <c r="D903" s="22"/>
      <c r="E903" s="12"/>
      <c r="F903" s="23"/>
      <c r="G903" s="11"/>
    </row>
    <row r="904" spans="1:7" x14ac:dyDescent="0.25">
      <c r="A904" s="19"/>
      <c r="B904" s="20"/>
      <c r="C904" s="21"/>
      <c r="D904" s="22"/>
      <c r="E904" s="12"/>
      <c r="F904" s="23"/>
      <c r="G904" s="11"/>
    </row>
    <row r="905" spans="1:7" x14ac:dyDescent="0.25">
      <c r="A905" s="19"/>
      <c r="B905" s="20"/>
      <c r="C905" s="21"/>
      <c r="D905" s="22"/>
      <c r="E905" s="12"/>
      <c r="F905" s="23"/>
      <c r="G905" s="11"/>
    </row>
    <row r="906" spans="1:7" x14ac:dyDescent="0.25">
      <c r="A906" s="19"/>
      <c r="B906" s="20"/>
      <c r="C906" s="21"/>
      <c r="D906" s="22"/>
      <c r="E906" s="12"/>
      <c r="F906" s="23"/>
      <c r="G906" s="11"/>
    </row>
    <row r="907" spans="1:7" x14ac:dyDescent="0.25">
      <c r="A907" s="19"/>
      <c r="B907" s="20"/>
      <c r="C907" s="21"/>
      <c r="D907" s="22"/>
      <c r="E907" s="12"/>
      <c r="F907" s="23"/>
      <c r="G907" s="11"/>
    </row>
    <row r="908" spans="1:7" x14ac:dyDescent="0.25">
      <c r="A908" s="19"/>
      <c r="B908" s="20"/>
      <c r="C908" s="21"/>
      <c r="D908" s="22"/>
      <c r="E908" s="12"/>
      <c r="F908" s="23"/>
      <c r="G908" s="11"/>
    </row>
    <row r="909" spans="1:7" x14ac:dyDescent="0.25">
      <c r="A909" s="19"/>
      <c r="B909" s="20"/>
      <c r="C909" s="21"/>
      <c r="D909" s="22"/>
      <c r="E909" s="12"/>
      <c r="F909" s="23"/>
      <c r="G909" s="11"/>
    </row>
    <row r="910" spans="1:7" x14ac:dyDescent="0.25">
      <c r="A910" s="19"/>
      <c r="B910" s="20"/>
      <c r="C910" s="21"/>
      <c r="D910" s="22"/>
      <c r="E910" s="12"/>
      <c r="F910" s="23"/>
      <c r="G910" s="11"/>
    </row>
    <row r="911" spans="1:7" x14ac:dyDescent="0.25">
      <c r="A911" s="19"/>
      <c r="B911" s="20"/>
      <c r="C911" s="21"/>
      <c r="D911" s="22"/>
      <c r="E911" s="12"/>
      <c r="F911" s="23"/>
      <c r="G911" s="11"/>
    </row>
    <row r="912" spans="1:7" x14ac:dyDescent="0.25">
      <c r="A912" s="19"/>
      <c r="B912" s="20"/>
      <c r="C912" s="21"/>
      <c r="D912" s="22"/>
      <c r="E912" s="12"/>
      <c r="F912" s="23"/>
      <c r="G912" s="11"/>
    </row>
    <row r="913" spans="1:7" x14ac:dyDescent="0.25">
      <c r="A913" s="19"/>
      <c r="B913" s="20"/>
      <c r="C913" s="21"/>
      <c r="D913" s="22"/>
      <c r="E913" s="12"/>
      <c r="F913" s="23"/>
      <c r="G913" s="11"/>
    </row>
    <row r="914" spans="1:7" x14ac:dyDescent="0.25">
      <c r="A914" s="19"/>
      <c r="B914" s="20"/>
      <c r="C914" s="21"/>
      <c r="D914" s="22"/>
      <c r="E914" s="12"/>
      <c r="F914" s="23"/>
      <c r="G914" s="11"/>
    </row>
    <row r="915" spans="1:7" x14ac:dyDescent="0.25">
      <c r="A915" s="19"/>
      <c r="B915" s="20"/>
      <c r="C915" s="21"/>
      <c r="D915" s="22"/>
      <c r="E915" s="12"/>
      <c r="F915" s="23"/>
      <c r="G915" s="11"/>
    </row>
    <row r="916" spans="1:7" x14ac:dyDescent="0.25">
      <c r="A916" s="19"/>
      <c r="B916" s="20"/>
      <c r="C916" s="21"/>
      <c r="D916" s="22"/>
      <c r="E916" s="12"/>
      <c r="F916" s="23"/>
      <c r="G916" s="11"/>
    </row>
    <row r="917" spans="1:7" x14ac:dyDescent="0.25">
      <c r="A917" s="19"/>
      <c r="B917" s="20"/>
      <c r="C917" s="21"/>
      <c r="D917" s="22"/>
      <c r="E917" s="12"/>
      <c r="F917" s="23"/>
      <c r="G917" s="11"/>
    </row>
    <row r="918" spans="1:7" x14ac:dyDescent="0.25">
      <c r="A918" s="19"/>
      <c r="B918" s="20"/>
      <c r="C918" s="21"/>
      <c r="D918" s="22"/>
      <c r="E918" s="12"/>
      <c r="F918" s="23"/>
      <c r="G918" s="11"/>
    </row>
    <row r="919" spans="1:7" x14ac:dyDescent="0.25">
      <c r="A919" s="19"/>
      <c r="B919" s="20"/>
      <c r="C919" s="21"/>
      <c r="D919" s="22"/>
      <c r="E919" s="12"/>
      <c r="F919" s="23"/>
      <c r="G919" s="11"/>
    </row>
    <row r="920" spans="1:7" x14ac:dyDescent="0.25">
      <c r="A920" s="19"/>
      <c r="B920" s="20"/>
      <c r="C920" s="21"/>
      <c r="D920" s="22"/>
      <c r="E920" s="12"/>
      <c r="F920" s="23"/>
      <c r="G920" s="11"/>
    </row>
    <row r="921" spans="1:7" x14ac:dyDescent="0.25">
      <c r="A921" s="19"/>
      <c r="B921" s="20"/>
      <c r="C921" s="21"/>
      <c r="D921" s="22"/>
      <c r="E921" s="12"/>
      <c r="F921" s="23"/>
      <c r="G921" s="11"/>
    </row>
    <row r="922" spans="1:7" x14ac:dyDescent="0.25">
      <c r="A922" s="19"/>
      <c r="B922" s="20"/>
      <c r="C922" s="21"/>
      <c r="D922" s="22"/>
      <c r="E922" s="12"/>
      <c r="F922" s="23"/>
      <c r="G922" s="11"/>
    </row>
    <row r="923" spans="1:7" x14ac:dyDescent="0.25">
      <c r="A923" s="19"/>
      <c r="B923" s="20"/>
      <c r="C923" s="21"/>
      <c r="D923" s="22"/>
      <c r="E923" s="12"/>
      <c r="F923" s="23"/>
      <c r="G923" s="11"/>
    </row>
    <row r="924" spans="1:7" x14ac:dyDescent="0.25">
      <c r="A924" s="19"/>
      <c r="B924" s="20"/>
      <c r="C924" s="21"/>
      <c r="D924" s="22"/>
      <c r="E924" s="12"/>
      <c r="F924" s="23"/>
      <c r="G924" s="11"/>
    </row>
    <row r="925" spans="1:7" x14ac:dyDescent="0.25">
      <c r="A925" s="19"/>
      <c r="B925" s="20"/>
      <c r="C925" s="21"/>
      <c r="D925" s="22"/>
      <c r="E925" s="12"/>
      <c r="F925" s="23"/>
      <c r="G925" s="11"/>
    </row>
    <row r="926" spans="1:7" x14ac:dyDescent="0.25">
      <c r="A926" s="19"/>
      <c r="B926" s="20"/>
      <c r="C926" s="21"/>
      <c r="D926" s="22"/>
      <c r="E926" s="12"/>
      <c r="F926" s="23"/>
      <c r="G926" s="11"/>
    </row>
    <row r="927" spans="1:7" x14ac:dyDescent="0.25">
      <c r="A927" s="19"/>
      <c r="B927" s="20"/>
      <c r="C927" s="21"/>
      <c r="D927" s="22"/>
      <c r="E927" s="12"/>
      <c r="F927" s="23"/>
      <c r="G927" s="11"/>
    </row>
    <row r="928" spans="1:7" x14ac:dyDescent="0.25">
      <c r="A928" s="19"/>
      <c r="B928" s="20"/>
      <c r="C928" s="21"/>
      <c r="D928" s="22"/>
      <c r="E928" s="12"/>
      <c r="F928" s="23"/>
      <c r="G928" s="11"/>
    </row>
    <row r="929" spans="1:7" x14ac:dyDescent="0.25">
      <c r="A929" s="19"/>
      <c r="B929" s="20"/>
      <c r="C929" s="21"/>
      <c r="D929" s="22"/>
      <c r="E929" s="12"/>
      <c r="F929" s="23"/>
      <c r="G929" s="11"/>
    </row>
    <row r="930" spans="1:7" x14ac:dyDescent="0.25">
      <c r="A930" s="19"/>
      <c r="B930" s="20"/>
      <c r="C930" s="21"/>
      <c r="D930" s="22"/>
      <c r="E930" s="12"/>
      <c r="F930" s="23"/>
      <c r="G930" s="11"/>
    </row>
    <row r="931" spans="1:7" x14ac:dyDescent="0.25">
      <c r="A931" s="19"/>
      <c r="B931" s="20"/>
      <c r="C931" s="21"/>
      <c r="D931" s="22"/>
      <c r="E931" s="12"/>
      <c r="F931" s="23"/>
      <c r="G931" s="11"/>
    </row>
    <row r="932" spans="1:7" x14ac:dyDescent="0.25">
      <c r="A932" s="19"/>
      <c r="B932" s="20"/>
      <c r="C932" s="21"/>
      <c r="D932" s="22"/>
      <c r="E932" s="12"/>
      <c r="F932" s="23"/>
      <c r="G932" s="11"/>
    </row>
    <row r="933" spans="1:7" x14ac:dyDescent="0.25">
      <c r="A933" s="19"/>
      <c r="B933" s="20"/>
      <c r="C933" s="21"/>
      <c r="D933" s="22"/>
      <c r="E933" s="12"/>
      <c r="F933" s="23"/>
      <c r="G933" s="11"/>
    </row>
    <row r="934" spans="1:7" x14ac:dyDescent="0.25">
      <c r="A934" s="19"/>
      <c r="B934" s="20"/>
      <c r="C934" s="21"/>
      <c r="D934" s="22"/>
      <c r="E934" s="12"/>
      <c r="F934" s="23"/>
      <c r="G934" s="11"/>
    </row>
    <row r="935" spans="1:7" x14ac:dyDescent="0.25">
      <c r="A935" s="19"/>
      <c r="B935" s="20"/>
      <c r="C935" s="21"/>
      <c r="D935" s="22"/>
      <c r="E935" s="12"/>
      <c r="F935" s="23"/>
      <c r="G935" s="11"/>
    </row>
    <row r="936" spans="1:7" x14ac:dyDescent="0.25">
      <c r="A936" s="19"/>
      <c r="B936" s="20"/>
      <c r="C936" s="21"/>
      <c r="D936" s="22"/>
      <c r="E936" s="12"/>
      <c r="F936" s="23"/>
      <c r="G936" s="11"/>
    </row>
    <row r="937" spans="1:7" x14ac:dyDescent="0.25">
      <c r="A937" s="19"/>
      <c r="B937" s="20"/>
      <c r="C937" s="21"/>
      <c r="D937" s="22"/>
      <c r="E937" s="12"/>
      <c r="F937" s="23"/>
      <c r="G937" s="11"/>
    </row>
    <row r="938" spans="1:7" x14ac:dyDescent="0.25">
      <c r="A938" s="19"/>
      <c r="B938" s="20"/>
      <c r="C938" s="21"/>
      <c r="D938" s="22"/>
      <c r="E938" s="12"/>
      <c r="F938" s="23"/>
      <c r="G938" s="11"/>
    </row>
    <row r="939" spans="1:7" x14ac:dyDescent="0.25">
      <c r="A939" s="19"/>
      <c r="B939" s="20"/>
      <c r="C939" s="21"/>
      <c r="D939" s="22"/>
      <c r="E939" s="12"/>
      <c r="F939" s="23"/>
      <c r="G939" s="11"/>
    </row>
    <row r="940" spans="1:7" x14ac:dyDescent="0.25">
      <c r="A940" s="19"/>
      <c r="B940" s="20"/>
      <c r="C940" s="21"/>
      <c r="D940" s="22"/>
      <c r="E940" s="12"/>
      <c r="F940" s="23"/>
      <c r="G940" s="11"/>
    </row>
    <row r="941" spans="1:7" x14ac:dyDescent="0.25">
      <c r="A941" s="19"/>
      <c r="B941" s="20"/>
      <c r="C941" s="21"/>
      <c r="D941" s="22"/>
      <c r="E941" s="12"/>
      <c r="F941" s="23"/>
      <c r="G941" s="11"/>
    </row>
    <row r="942" spans="1:7" x14ac:dyDescent="0.25">
      <c r="A942" s="19"/>
      <c r="B942" s="20"/>
      <c r="C942" s="21"/>
      <c r="D942" s="22"/>
      <c r="E942" s="12"/>
      <c r="F942" s="23"/>
      <c r="G942" s="11"/>
    </row>
    <row r="943" spans="1:7" x14ac:dyDescent="0.25">
      <c r="A943" s="19"/>
      <c r="B943" s="20"/>
      <c r="C943" s="21"/>
      <c r="D943" s="22"/>
      <c r="E943" s="12"/>
      <c r="F943" s="23"/>
      <c r="G943" s="11"/>
    </row>
    <row r="944" spans="1:7" x14ac:dyDescent="0.25">
      <c r="A944" s="19"/>
      <c r="B944" s="20"/>
      <c r="C944" s="21"/>
      <c r="D944" s="22"/>
      <c r="E944" s="12"/>
      <c r="F944" s="23"/>
      <c r="G944" s="11"/>
    </row>
    <row r="945" spans="1:7" x14ac:dyDescent="0.25">
      <c r="A945" s="19"/>
      <c r="B945" s="20"/>
      <c r="C945" s="21"/>
      <c r="D945" s="22"/>
      <c r="E945" s="12"/>
      <c r="F945" s="23"/>
      <c r="G945" s="11"/>
    </row>
    <row r="946" spans="1:7" x14ac:dyDescent="0.25">
      <c r="A946" s="19"/>
      <c r="B946" s="20"/>
      <c r="C946" s="21"/>
      <c r="D946" s="22"/>
      <c r="E946" s="12"/>
      <c r="F946" s="23"/>
      <c r="G946" s="11"/>
    </row>
    <row r="947" spans="1:7" x14ac:dyDescent="0.25">
      <c r="A947" s="19"/>
      <c r="B947" s="20"/>
      <c r="C947" s="21"/>
      <c r="D947" s="22"/>
      <c r="E947" s="12"/>
      <c r="F947" s="23"/>
      <c r="G947" s="11"/>
    </row>
    <row r="948" spans="1:7" x14ac:dyDescent="0.25">
      <c r="A948" s="19"/>
      <c r="B948" s="20"/>
      <c r="C948" s="21"/>
      <c r="D948" s="22"/>
      <c r="E948" s="12"/>
      <c r="F948" s="23"/>
      <c r="G948" s="11"/>
    </row>
    <row r="949" spans="1:7" x14ac:dyDescent="0.25">
      <c r="A949" s="19"/>
      <c r="B949" s="20"/>
      <c r="C949" s="21"/>
      <c r="D949" s="22"/>
      <c r="E949" s="12"/>
      <c r="F949" s="23"/>
      <c r="G949" s="11"/>
    </row>
    <row r="950" spans="1:7" x14ac:dyDescent="0.25">
      <c r="A950" s="19"/>
      <c r="B950" s="20"/>
      <c r="C950" s="21"/>
      <c r="D950" s="22"/>
      <c r="E950" s="12"/>
      <c r="F950" s="23"/>
      <c r="G950" s="11"/>
    </row>
    <row r="951" spans="1:7" x14ac:dyDescent="0.25">
      <c r="A951" s="19"/>
      <c r="B951" s="20"/>
      <c r="C951" s="21"/>
      <c r="D951" s="22"/>
      <c r="E951" s="12"/>
      <c r="F951" s="23"/>
      <c r="G951" s="11"/>
    </row>
    <row r="952" spans="1:7" x14ac:dyDescent="0.25">
      <c r="A952" s="19"/>
      <c r="B952" s="20"/>
      <c r="C952" s="21"/>
      <c r="D952" s="22"/>
      <c r="E952" s="12"/>
      <c r="F952" s="23"/>
      <c r="G952" s="11"/>
    </row>
    <row r="953" spans="1:7" x14ac:dyDescent="0.25">
      <c r="A953" s="19"/>
      <c r="B953" s="20"/>
      <c r="C953" s="21"/>
      <c r="D953" s="22"/>
      <c r="E953" s="12"/>
      <c r="F953" s="23"/>
      <c r="G953" s="11"/>
    </row>
    <row r="954" spans="1:7" x14ac:dyDescent="0.25">
      <c r="A954" s="19"/>
      <c r="B954" s="20"/>
      <c r="C954" s="21"/>
      <c r="D954" s="22"/>
      <c r="E954" s="12"/>
      <c r="F954" s="23"/>
      <c r="G954" s="11"/>
    </row>
    <row r="955" spans="1:7" x14ac:dyDescent="0.25">
      <c r="A955" s="19"/>
      <c r="B955" s="20"/>
      <c r="C955" s="21"/>
      <c r="D955" s="22"/>
      <c r="E955" s="12"/>
      <c r="F955" s="23"/>
      <c r="G955" s="11"/>
    </row>
    <row r="956" spans="1:7" x14ac:dyDescent="0.25">
      <c r="A956" s="19"/>
      <c r="B956" s="20"/>
      <c r="C956" s="21"/>
      <c r="D956" s="22"/>
      <c r="E956" s="12"/>
      <c r="F956" s="23"/>
      <c r="G956" s="11"/>
    </row>
    <row r="957" spans="1:7" x14ac:dyDescent="0.25">
      <c r="A957" s="19"/>
      <c r="B957" s="20"/>
      <c r="C957" s="21"/>
      <c r="D957" s="22"/>
      <c r="E957" s="12"/>
      <c r="F957" s="23"/>
      <c r="G957" s="11"/>
    </row>
    <row r="958" spans="1:7" x14ac:dyDescent="0.25">
      <c r="A958" s="19"/>
      <c r="B958" s="20"/>
      <c r="C958" s="21"/>
      <c r="D958" s="22"/>
      <c r="E958" s="12"/>
      <c r="F958" s="23"/>
      <c r="G958" s="11"/>
    </row>
    <row r="959" spans="1:7" x14ac:dyDescent="0.25">
      <c r="A959" s="19"/>
      <c r="B959" s="20"/>
      <c r="C959" s="21"/>
      <c r="D959" s="22"/>
      <c r="E959" s="12"/>
      <c r="F959" s="23"/>
      <c r="G959" s="11"/>
    </row>
    <row r="960" spans="1:7" x14ac:dyDescent="0.25">
      <c r="A960" s="19"/>
      <c r="B960" s="20"/>
      <c r="C960" s="21"/>
      <c r="D960" s="22"/>
      <c r="E960" s="12"/>
      <c r="F960" s="23"/>
      <c r="G960" s="11"/>
    </row>
    <row r="961" spans="1:7" x14ac:dyDescent="0.25">
      <c r="A961" s="19"/>
      <c r="B961" s="20"/>
      <c r="C961" s="21"/>
      <c r="D961" s="22"/>
      <c r="E961" s="12"/>
      <c r="F961" s="23"/>
      <c r="G961" s="11"/>
    </row>
    <row r="962" spans="1:7" x14ac:dyDescent="0.25">
      <c r="A962" s="19"/>
      <c r="B962" s="20"/>
      <c r="C962" s="21"/>
      <c r="D962" s="22"/>
      <c r="E962" s="12"/>
      <c r="F962" s="23"/>
      <c r="G962" s="11"/>
    </row>
    <row r="963" spans="1:7" x14ac:dyDescent="0.25">
      <c r="A963" s="19"/>
      <c r="B963" s="20"/>
      <c r="C963" s="21"/>
      <c r="D963" s="22"/>
      <c r="E963" s="12"/>
      <c r="F963" s="23"/>
    </row>
    <row r="964" spans="1:7" x14ac:dyDescent="0.25">
      <c r="A964" s="19"/>
      <c r="B964" s="20"/>
      <c r="C964" s="21"/>
      <c r="D964" s="22"/>
      <c r="E964" s="12"/>
      <c r="F964" s="23"/>
    </row>
    <row r="965" spans="1:7" x14ac:dyDescent="0.25">
      <c r="A965" s="19"/>
      <c r="B965" s="20"/>
      <c r="C965" s="21"/>
      <c r="D965" s="22"/>
      <c r="E965" s="12"/>
      <c r="F965" s="23"/>
    </row>
    <row r="966" spans="1:7" x14ac:dyDescent="0.25">
      <c r="A966" s="19"/>
      <c r="B966" s="20"/>
      <c r="C966" s="21"/>
      <c r="D966" s="22"/>
      <c r="E966" s="12"/>
      <c r="F966" s="23"/>
    </row>
    <row r="967" spans="1:7" x14ac:dyDescent="0.25">
      <c r="A967" s="19"/>
      <c r="B967" s="20"/>
      <c r="C967" s="21"/>
      <c r="D967" s="22"/>
      <c r="E967" s="12"/>
      <c r="F967" s="23"/>
    </row>
    <row r="968" spans="1:7" x14ac:dyDescent="0.25">
      <c r="A968" s="19"/>
      <c r="B968" s="20"/>
      <c r="C968" s="21"/>
      <c r="D968" s="22"/>
      <c r="E968" s="12"/>
      <c r="F968" s="23"/>
    </row>
    <row r="969" spans="1:7" x14ac:dyDescent="0.25">
      <c r="A969" s="19"/>
      <c r="B969" s="20"/>
      <c r="C969" s="21"/>
      <c r="D969" s="22"/>
      <c r="E969" s="12"/>
      <c r="F969" s="23"/>
    </row>
    <row r="970" spans="1:7" x14ac:dyDescent="0.25">
      <c r="A970" s="19"/>
      <c r="B970" s="20"/>
      <c r="C970" s="21"/>
      <c r="D970" s="22"/>
      <c r="E970" s="12"/>
      <c r="F970" s="23"/>
    </row>
    <row r="971" spans="1:7" x14ac:dyDescent="0.25">
      <c r="A971" s="19"/>
      <c r="B971" s="20"/>
      <c r="C971" s="21"/>
      <c r="D971" s="22"/>
      <c r="E971" s="12"/>
      <c r="F971" s="23"/>
    </row>
    <row r="972" spans="1:7" x14ac:dyDescent="0.25">
      <c r="A972" s="19"/>
      <c r="B972" s="20"/>
      <c r="C972" s="21"/>
      <c r="D972" s="22"/>
      <c r="E972" s="12"/>
      <c r="F972" s="23"/>
    </row>
    <row r="973" spans="1:7" x14ac:dyDescent="0.25">
      <c r="A973" s="19"/>
      <c r="B973" s="20"/>
      <c r="C973" s="21"/>
      <c r="D973" s="22"/>
      <c r="E973" s="12"/>
      <c r="F973" s="23"/>
    </row>
    <row r="974" spans="1:7" x14ac:dyDescent="0.25">
      <c r="A974" s="19"/>
      <c r="B974" s="20"/>
      <c r="C974" s="21"/>
      <c r="D974" s="22"/>
      <c r="E974" s="12"/>
      <c r="F974" s="23"/>
    </row>
    <row r="975" spans="1:7" x14ac:dyDescent="0.25">
      <c r="A975" s="19"/>
      <c r="B975" s="20"/>
      <c r="C975" s="21"/>
      <c r="D975" s="22"/>
      <c r="E975" s="12"/>
      <c r="F975" s="23"/>
    </row>
    <row r="976" spans="1:7" x14ac:dyDescent="0.25">
      <c r="A976" s="19"/>
      <c r="B976" s="20"/>
      <c r="C976" s="21"/>
      <c r="D976" s="22"/>
      <c r="E976" s="12"/>
      <c r="F976" s="23"/>
    </row>
    <row r="977" spans="1:6" x14ac:dyDescent="0.25">
      <c r="A977" s="19"/>
      <c r="B977" s="20"/>
      <c r="C977" s="21"/>
      <c r="D977" s="22"/>
      <c r="E977" s="12"/>
      <c r="F977" s="23"/>
    </row>
    <row r="978" spans="1:6" x14ac:dyDescent="0.25">
      <c r="A978" s="19"/>
      <c r="B978" s="20"/>
      <c r="C978" s="21"/>
      <c r="D978" s="22"/>
      <c r="E978" s="12"/>
      <c r="F978" s="23"/>
    </row>
    <row r="979" spans="1:6" x14ac:dyDescent="0.25">
      <c r="A979" s="19"/>
      <c r="B979" s="20"/>
      <c r="C979" s="21"/>
      <c r="D979" s="22"/>
      <c r="E979" s="12"/>
      <c r="F979" s="23"/>
    </row>
    <row r="980" spans="1:6" x14ac:dyDescent="0.25">
      <c r="A980" s="19"/>
      <c r="B980" s="20"/>
      <c r="C980" s="21"/>
      <c r="D980" s="22"/>
      <c r="E980" s="12"/>
      <c r="F980" s="23"/>
    </row>
    <row r="981" spans="1:6" x14ac:dyDescent="0.25">
      <c r="A981" s="19"/>
      <c r="B981" s="20"/>
      <c r="C981" s="21"/>
      <c r="D981" s="22"/>
      <c r="E981" s="12"/>
      <c r="F981" s="23"/>
    </row>
    <row r="982" spans="1:6" x14ac:dyDescent="0.25">
      <c r="A982" s="19"/>
      <c r="B982" s="20"/>
      <c r="C982" s="21"/>
      <c r="D982" s="22"/>
      <c r="E982" s="12"/>
      <c r="F982" s="23"/>
    </row>
    <row r="983" spans="1:6" x14ac:dyDescent="0.25">
      <c r="A983" s="19"/>
      <c r="B983" s="20"/>
      <c r="C983" s="21"/>
      <c r="D983" s="22"/>
      <c r="E983" s="12"/>
      <c r="F983" s="23"/>
    </row>
    <row r="984" spans="1:6" x14ac:dyDescent="0.25">
      <c r="A984" s="19"/>
      <c r="B984" s="20"/>
      <c r="C984" s="21"/>
      <c r="D984" s="22"/>
      <c r="E984" s="12"/>
      <c r="F984" s="23"/>
    </row>
    <row r="985" spans="1:6" x14ac:dyDescent="0.25">
      <c r="A985" s="19"/>
      <c r="B985" s="20"/>
      <c r="C985" s="21"/>
      <c r="D985" s="22"/>
      <c r="E985" s="12"/>
      <c r="F985" s="23"/>
    </row>
    <row r="986" spans="1:6" x14ac:dyDescent="0.25">
      <c r="A986" s="19"/>
      <c r="B986" s="20"/>
      <c r="C986" s="21"/>
      <c r="D986" s="22"/>
      <c r="E986" s="12"/>
      <c r="F986" s="23"/>
    </row>
    <row r="987" spans="1:6" x14ac:dyDescent="0.25">
      <c r="A987" s="19"/>
      <c r="B987" s="20"/>
      <c r="C987" s="21"/>
      <c r="D987" s="22"/>
      <c r="E987" s="12"/>
      <c r="F987" s="23"/>
    </row>
    <row r="988" spans="1:6" x14ac:dyDescent="0.25">
      <c r="A988" s="19"/>
      <c r="B988" s="20"/>
      <c r="C988" s="21"/>
      <c r="D988" s="22"/>
      <c r="E988" s="12"/>
      <c r="F988" s="23"/>
    </row>
    <row r="989" spans="1:6" x14ac:dyDescent="0.25">
      <c r="A989" s="19"/>
      <c r="B989" s="20"/>
      <c r="C989" s="21"/>
      <c r="D989" s="22"/>
      <c r="E989" s="12"/>
      <c r="F989" s="23"/>
    </row>
    <row r="990" spans="1:6" x14ac:dyDescent="0.25">
      <c r="A990" s="19"/>
      <c r="B990" s="20"/>
      <c r="C990" s="21"/>
      <c r="D990" s="22"/>
      <c r="E990" s="12"/>
      <c r="F990" s="23"/>
    </row>
    <row r="991" spans="1:6" x14ac:dyDescent="0.25">
      <c r="A991" s="19"/>
      <c r="B991" s="20"/>
      <c r="C991" s="21"/>
      <c r="D991" s="22"/>
      <c r="E991" s="12"/>
      <c r="F991" s="23"/>
    </row>
    <row r="992" spans="1:6" x14ac:dyDescent="0.25">
      <c r="A992" s="19"/>
      <c r="B992" s="20"/>
      <c r="C992" s="21"/>
      <c r="D992" s="22"/>
      <c r="E992" s="12"/>
      <c r="F992" s="23"/>
    </row>
    <row r="993" spans="1:6" x14ac:dyDescent="0.25">
      <c r="A993" s="19"/>
      <c r="B993" s="20"/>
      <c r="C993" s="21"/>
      <c r="D993" s="22"/>
      <c r="E993" s="12"/>
      <c r="F993" s="23"/>
    </row>
    <row r="994" spans="1:6" x14ac:dyDescent="0.25">
      <c r="A994" s="19"/>
      <c r="B994" s="20"/>
      <c r="C994" s="21"/>
      <c r="D994" s="22"/>
      <c r="E994" s="12"/>
      <c r="F994" s="23"/>
    </row>
    <row r="995" spans="1:6" x14ac:dyDescent="0.25">
      <c r="A995" s="19"/>
      <c r="B995" s="20"/>
      <c r="C995" s="21"/>
      <c r="D995" s="22"/>
      <c r="E995" s="12"/>
      <c r="F995" s="23"/>
    </row>
    <row r="996" spans="1:6" x14ac:dyDescent="0.25">
      <c r="A996" s="19"/>
      <c r="B996" s="20"/>
      <c r="C996" s="21"/>
      <c r="D996" s="22"/>
      <c r="E996" s="12"/>
      <c r="F996" s="23"/>
    </row>
    <row r="997" spans="1:6" x14ac:dyDescent="0.25">
      <c r="A997" s="19"/>
      <c r="B997" s="20"/>
      <c r="C997" s="21"/>
      <c r="D997" s="22"/>
      <c r="E997" s="12"/>
      <c r="F997" s="23"/>
    </row>
    <row r="998" spans="1:6" x14ac:dyDescent="0.25">
      <c r="A998" s="19"/>
      <c r="B998" s="20"/>
      <c r="C998" s="21"/>
      <c r="D998" s="22"/>
      <c r="E998" s="12"/>
      <c r="F998" s="23"/>
    </row>
    <row r="999" spans="1:6" x14ac:dyDescent="0.25">
      <c r="A999" s="19"/>
      <c r="B999" s="20"/>
      <c r="C999" s="21"/>
      <c r="D999" s="22"/>
      <c r="E999" s="12"/>
      <c r="F999" s="23"/>
    </row>
    <row r="1000" spans="1:6" x14ac:dyDescent="0.25">
      <c r="A1000" s="19"/>
      <c r="B1000" s="20"/>
      <c r="C1000" s="21"/>
      <c r="D1000" s="22"/>
      <c r="E1000" s="12"/>
      <c r="F1000" s="23"/>
    </row>
    <row r="1001" spans="1:6" x14ac:dyDescent="0.25">
      <c r="A1001" s="19"/>
      <c r="B1001" s="20"/>
      <c r="C1001" s="21"/>
      <c r="D1001" s="22"/>
      <c r="E1001" s="12"/>
      <c r="F1001" s="23"/>
    </row>
    <row r="1002" spans="1:6" x14ac:dyDescent="0.25">
      <c r="A1002" s="19"/>
      <c r="B1002" s="20"/>
      <c r="C1002" s="21"/>
      <c r="D1002" s="22"/>
      <c r="E1002" s="12"/>
      <c r="F1002" s="23"/>
    </row>
    <row r="1003" spans="1:6" x14ac:dyDescent="0.25">
      <c r="A1003" s="19"/>
      <c r="B1003" s="20"/>
      <c r="C1003" s="21"/>
      <c r="D1003" s="22"/>
      <c r="E1003" s="12"/>
      <c r="F1003" s="23"/>
    </row>
    <row r="1004" spans="1:6" x14ac:dyDescent="0.25">
      <c r="A1004" s="19"/>
      <c r="B1004" s="20"/>
      <c r="C1004" s="21"/>
      <c r="D1004" s="22"/>
      <c r="E1004" s="12"/>
      <c r="F1004" s="23"/>
    </row>
    <row r="1005" spans="1:6" x14ac:dyDescent="0.25">
      <c r="A1005" s="19"/>
      <c r="B1005" s="20"/>
      <c r="C1005" s="21"/>
      <c r="D1005" s="22"/>
      <c r="E1005" s="12"/>
      <c r="F1005" s="23"/>
    </row>
    <row r="1006" spans="1:6" x14ac:dyDescent="0.25">
      <c r="A1006" s="19"/>
      <c r="B1006" s="20"/>
      <c r="C1006" s="21"/>
      <c r="D1006" s="22"/>
      <c r="E1006" s="12"/>
      <c r="F1006" s="23"/>
    </row>
    <row r="1007" spans="1:6" x14ac:dyDescent="0.25">
      <c r="A1007" s="19"/>
      <c r="B1007" s="20"/>
      <c r="C1007" s="21"/>
      <c r="D1007" s="22"/>
      <c r="E1007" s="12"/>
      <c r="F1007" s="23"/>
    </row>
    <row r="1008" spans="1:6" x14ac:dyDescent="0.25">
      <c r="A1008" s="19"/>
      <c r="B1008" s="20"/>
      <c r="C1008" s="21"/>
      <c r="D1008" s="22"/>
      <c r="E1008" s="12"/>
      <c r="F1008" s="23"/>
    </row>
    <row r="1009" spans="1:6" x14ac:dyDescent="0.25">
      <c r="A1009" s="19"/>
      <c r="B1009" s="20"/>
      <c r="C1009" s="21"/>
      <c r="D1009" s="22"/>
      <c r="E1009" s="12"/>
      <c r="F1009" s="23"/>
    </row>
    <row r="1010" spans="1:6" x14ac:dyDescent="0.25">
      <c r="A1010" s="19"/>
      <c r="B1010" s="20"/>
      <c r="C1010" s="21"/>
      <c r="D1010" s="22"/>
      <c r="E1010" s="12"/>
      <c r="F1010" s="23"/>
    </row>
    <row r="1011" spans="1:6" x14ac:dyDescent="0.25">
      <c r="A1011" s="19"/>
      <c r="B1011" s="20"/>
      <c r="C1011" s="21"/>
      <c r="D1011" s="22"/>
      <c r="E1011" s="12"/>
      <c r="F1011" s="23"/>
    </row>
    <row r="1012" spans="1:6" x14ac:dyDescent="0.25">
      <c r="A1012" s="19"/>
      <c r="B1012" s="20"/>
      <c r="C1012" s="21"/>
      <c r="D1012" s="22"/>
      <c r="E1012" s="12"/>
      <c r="F1012" s="23"/>
    </row>
    <row r="1013" spans="1:6" x14ac:dyDescent="0.25">
      <c r="A1013" s="19"/>
      <c r="B1013" s="20"/>
      <c r="C1013" s="21"/>
      <c r="D1013" s="22"/>
      <c r="E1013" s="12"/>
      <c r="F1013" s="23"/>
    </row>
    <row r="1014" spans="1:6" x14ac:dyDescent="0.25">
      <c r="A1014" s="19"/>
      <c r="B1014" s="20"/>
      <c r="C1014" s="21"/>
      <c r="D1014" s="22"/>
      <c r="E1014" s="12"/>
      <c r="F1014" s="23"/>
    </row>
    <row r="1015" spans="1:6" x14ac:dyDescent="0.25">
      <c r="A1015" s="19"/>
      <c r="B1015" s="20"/>
      <c r="C1015" s="21"/>
      <c r="D1015" s="22"/>
      <c r="E1015" s="12"/>
      <c r="F1015" s="23"/>
    </row>
    <row r="1016" spans="1:6" x14ac:dyDescent="0.25">
      <c r="A1016" s="19"/>
      <c r="B1016" s="20"/>
      <c r="C1016" s="21"/>
      <c r="D1016" s="22"/>
      <c r="E1016" s="12"/>
      <c r="F1016" s="23"/>
    </row>
    <row r="1017" spans="1:6" x14ac:dyDescent="0.25">
      <c r="A1017" s="19"/>
      <c r="B1017" s="20"/>
      <c r="C1017" s="21"/>
      <c r="D1017" s="22"/>
      <c r="E1017" s="12"/>
      <c r="F1017" s="23"/>
    </row>
    <row r="1018" spans="1:6" x14ac:dyDescent="0.25">
      <c r="A1018" s="19"/>
      <c r="B1018" s="20"/>
      <c r="C1018" s="21"/>
      <c r="D1018" s="22"/>
      <c r="E1018" s="12"/>
      <c r="F1018" s="23"/>
    </row>
    <row r="1019" spans="1:6" x14ac:dyDescent="0.25">
      <c r="A1019" s="19"/>
      <c r="B1019" s="20"/>
      <c r="C1019" s="21"/>
      <c r="D1019" s="22"/>
      <c r="E1019" s="12"/>
      <c r="F1019" s="23"/>
    </row>
    <row r="1020" spans="1:6" x14ac:dyDescent="0.25">
      <c r="A1020" s="19"/>
      <c r="B1020" s="20"/>
      <c r="C1020" s="21"/>
      <c r="D1020" s="22"/>
      <c r="E1020" s="12"/>
      <c r="F1020" s="23"/>
    </row>
    <row r="1021" spans="1:6" x14ac:dyDescent="0.25">
      <c r="A1021" s="19"/>
      <c r="B1021" s="20"/>
      <c r="C1021" s="21"/>
      <c r="D1021" s="22"/>
      <c r="E1021" s="12"/>
      <c r="F1021" s="23"/>
    </row>
    <row r="1022" spans="1:6" x14ac:dyDescent="0.25">
      <c r="A1022" s="19"/>
      <c r="B1022" s="20"/>
      <c r="C1022" s="21"/>
      <c r="D1022" s="22"/>
      <c r="E1022" s="12"/>
      <c r="F1022" s="23"/>
    </row>
    <row r="1023" spans="1:6" x14ac:dyDescent="0.25">
      <c r="A1023" s="19"/>
      <c r="B1023" s="20"/>
      <c r="C1023" s="21"/>
      <c r="D1023" s="22"/>
      <c r="E1023" s="12"/>
      <c r="F1023" s="23"/>
    </row>
    <row r="1024" spans="1:6" x14ac:dyDescent="0.25">
      <c r="A1024" s="19"/>
      <c r="B1024" s="20"/>
      <c r="C1024" s="21"/>
      <c r="D1024" s="22"/>
      <c r="E1024" s="12"/>
      <c r="F1024" s="23"/>
    </row>
    <row r="1025" spans="1:6" x14ac:dyDescent="0.25">
      <c r="A1025" s="19"/>
      <c r="B1025" s="20"/>
      <c r="C1025" s="21"/>
      <c r="D1025" s="22"/>
      <c r="E1025" s="12"/>
      <c r="F1025" s="23"/>
    </row>
    <row r="1026" spans="1:6" x14ac:dyDescent="0.25">
      <c r="A1026" s="19"/>
      <c r="B1026" s="20"/>
      <c r="C1026" s="21"/>
      <c r="D1026" s="22"/>
      <c r="E1026" s="12"/>
      <c r="F1026" s="23"/>
    </row>
    <row r="1027" spans="1:6" x14ac:dyDescent="0.25">
      <c r="A1027" s="19"/>
      <c r="B1027" s="20"/>
      <c r="C1027" s="21"/>
      <c r="D1027" s="22"/>
      <c r="E1027" s="12"/>
      <c r="F1027" s="23"/>
    </row>
    <row r="1028" spans="1:6" x14ac:dyDescent="0.25">
      <c r="A1028" s="19"/>
      <c r="B1028" s="20"/>
      <c r="C1028" s="21"/>
      <c r="D1028" s="22"/>
      <c r="E1028" s="12"/>
      <c r="F1028" s="23"/>
    </row>
    <row r="1029" spans="1:6" x14ac:dyDescent="0.25">
      <c r="A1029" s="19"/>
      <c r="B1029" s="20"/>
      <c r="C1029" s="21"/>
      <c r="D1029" s="22"/>
      <c r="E1029" s="12"/>
      <c r="F1029" s="23"/>
    </row>
    <row r="1030" spans="1:6" x14ac:dyDescent="0.25">
      <c r="A1030" s="19"/>
      <c r="B1030" s="20"/>
      <c r="C1030" s="21"/>
      <c r="D1030" s="22"/>
      <c r="E1030" s="12"/>
      <c r="F1030" s="23"/>
    </row>
    <row r="1031" spans="1:6" x14ac:dyDescent="0.25">
      <c r="A1031" s="19"/>
      <c r="B1031" s="20"/>
      <c r="C1031" s="21"/>
      <c r="D1031" s="22"/>
      <c r="E1031" s="12"/>
      <c r="F1031" s="23"/>
    </row>
    <row r="1032" spans="1:6" x14ac:dyDescent="0.25">
      <c r="A1032" s="19"/>
      <c r="B1032" s="20"/>
      <c r="C1032" s="21"/>
      <c r="D1032" s="22"/>
      <c r="E1032" s="12"/>
      <c r="F1032" s="23"/>
    </row>
    <row r="1033" spans="1:6" x14ac:dyDescent="0.25">
      <c r="A1033" s="19"/>
      <c r="B1033" s="20"/>
      <c r="C1033" s="21"/>
      <c r="D1033" s="22"/>
      <c r="E1033" s="12"/>
      <c r="F1033" s="23"/>
    </row>
    <row r="1034" spans="1:6" x14ac:dyDescent="0.25">
      <c r="A1034" s="19"/>
      <c r="B1034" s="20"/>
      <c r="C1034" s="21"/>
      <c r="D1034" s="22"/>
      <c r="E1034" s="12"/>
      <c r="F1034" s="23"/>
    </row>
    <row r="1035" spans="1:6" x14ac:dyDescent="0.25">
      <c r="A1035" s="19"/>
      <c r="B1035" s="20"/>
      <c r="C1035" s="21"/>
      <c r="D1035" s="22"/>
      <c r="E1035" s="12"/>
      <c r="F1035" s="23"/>
    </row>
    <row r="1036" spans="1:6" x14ac:dyDescent="0.25">
      <c r="A1036" s="19"/>
      <c r="B1036" s="20"/>
      <c r="C1036" s="21"/>
      <c r="D1036" s="22"/>
      <c r="E1036" s="12"/>
      <c r="F1036" s="23"/>
    </row>
    <row r="1037" spans="1:6" x14ac:dyDescent="0.25">
      <c r="A1037" s="19"/>
      <c r="B1037" s="20"/>
      <c r="C1037" s="21"/>
      <c r="D1037" s="22"/>
      <c r="E1037" s="12"/>
      <c r="F1037" s="23"/>
    </row>
    <row r="1038" spans="1:6" x14ac:dyDescent="0.25">
      <c r="A1038" s="19"/>
      <c r="B1038" s="20"/>
      <c r="C1038" s="21"/>
      <c r="D1038" s="22"/>
      <c r="E1038" s="12"/>
      <c r="F1038" s="23"/>
    </row>
    <row r="1039" spans="1:6" x14ac:dyDescent="0.25">
      <c r="A1039" s="19"/>
      <c r="B1039" s="20"/>
      <c r="C1039" s="21"/>
      <c r="D1039" s="22"/>
      <c r="E1039" s="12"/>
      <c r="F1039" s="23"/>
    </row>
    <row r="1040" spans="1:6" x14ac:dyDescent="0.25">
      <c r="A1040" s="19"/>
      <c r="B1040" s="20"/>
      <c r="C1040" s="21"/>
      <c r="D1040" s="22"/>
      <c r="E1040" s="12"/>
      <c r="F1040" s="23"/>
    </row>
    <row r="1041" spans="1:6" x14ac:dyDescent="0.25">
      <c r="A1041" s="19"/>
      <c r="B1041" s="20"/>
      <c r="C1041" s="21"/>
      <c r="D1041" s="22"/>
      <c r="E1041" s="12"/>
      <c r="F1041" s="23"/>
    </row>
    <row r="1042" spans="1:6" x14ac:dyDescent="0.25">
      <c r="A1042" s="19"/>
      <c r="B1042" s="20"/>
      <c r="C1042" s="21"/>
      <c r="D1042" s="22"/>
      <c r="E1042" s="12"/>
      <c r="F1042" s="23"/>
    </row>
    <row r="1043" spans="1:6" x14ac:dyDescent="0.25">
      <c r="A1043" s="19"/>
      <c r="B1043" s="20"/>
      <c r="C1043" s="21"/>
      <c r="D1043" s="22"/>
      <c r="E1043" s="12"/>
      <c r="F1043" s="23"/>
    </row>
    <row r="1044" spans="1:6" x14ac:dyDescent="0.25">
      <c r="A1044" s="19"/>
      <c r="B1044" s="20"/>
      <c r="C1044" s="21"/>
      <c r="D1044" s="22"/>
      <c r="E1044" s="12"/>
      <c r="F1044" s="23"/>
    </row>
    <row r="1045" spans="1:6" x14ac:dyDescent="0.25">
      <c r="A1045" s="19"/>
      <c r="B1045" s="20"/>
      <c r="C1045" s="21"/>
      <c r="D1045" s="22"/>
      <c r="E1045" s="12"/>
      <c r="F1045" s="23"/>
    </row>
    <row r="1046" spans="1:6" x14ac:dyDescent="0.25">
      <c r="A1046" s="19"/>
      <c r="B1046" s="20"/>
      <c r="C1046" s="21"/>
      <c r="D1046" s="22"/>
      <c r="E1046" s="12"/>
      <c r="F1046" s="23"/>
    </row>
    <row r="1047" spans="1:6" x14ac:dyDescent="0.25">
      <c r="A1047" s="19"/>
      <c r="B1047" s="20"/>
      <c r="C1047" s="21"/>
      <c r="D1047" s="22"/>
      <c r="E1047" s="12"/>
      <c r="F1047" s="23"/>
    </row>
    <row r="1048" spans="1:6" x14ac:dyDescent="0.25">
      <c r="A1048" s="19"/>
      <c r="B1048" s="20"/>
      <c r="C1048" s="21"/>
      <c r="D1048" s="22"/>
      <c r="E1048" s="12"/>
      <c r="F1048" s="23"/>
    </row>
    <row r="1049" spans="1:6" x14ac:dyDescent="0.25">
      <c r="A1049" s="19"/>
      <c r="B1049" s="20"/>
      <c r="C1049" s="21"/>
      <c r="D1049" s="22"/>
      <c r="E1049" s="12"/>
      <c r="F1049" s="23"/>
    </row>
    <row r="1050" spans="1:6" x14ac:dyDescent="0.25">
      <c r="A1050" s="19"/>
      <c r="B1050" s="20"/>
      <c r="C1050" s="21"/>
      <c r="D1050" s="22"/>
      <c r="E1050" s="12"/>
      <c r="F1050" s="23"/>
    </row>
    <row r="1051" spans="1:6" x14ac:dyDescent="0.25">
      <c r="A1051" s="19"/>
      <c r="B1051" s="20"/>
      <c r="C1051" s="21"/>
      <c r="D1051" s="22"/>
      <c r="E1051" s="12"/>
      <c r="F1051" s="23"/>
    </row>
    <row r="1052" spans="1:6" x14ac:dyDescent="0.25">
      <c r="A1052" s="19"/>
      <c r="B1052" s="20"/>
      <c r="C1052" s="21"/>
      <c r="D1052" s="22"/>
      <c r="E1052" s="12"/>
      <c r="F1052" s="23"/>
    </row>
    <row r="1053" spans="1:6" x14ac:dyDescent="0.25">
      <c r="A1053" s="19"/>
      <c r="B1053" s="20"/>
      <c r="C1053" s="21"/>
      <c r="D1053" s="22"/>
      <c r="E1053" s="12"/>
      <c r="F1053" s="23"/>
    </row>
    <row r="1054" spans="1:6" x14ac:dyDescent="0.25">
      <c r="A1054" s="19"/>
      <c r="B1054" s="20"/>
      <c r="C1054" s="21"/>
      <c r="D1054" s="22"/>
      <c r="E1054" s="12"/>
      <c r="F1054" s="23"/>
    </row>
    <row r="1055" spans="1:6" x14ac:dyDescent="0.25">
      <c r="A1055" s="19"/>
      <c r="B1055" s="20"/>
      <c r="C1055" s="21"/>
      <c r="D1055" s="22"/>
      <c r="E1055" s="12"/>
      <c r="F1055" s="23"/>
    </row>
    <row r="1056" spans="1:6" x14ac:dyDescent="0.25">
      <c r="A1056" s="19"/>
      <c r="B1056" s="20"/>
      <c r="C1056" s="21"/>
      <c r="D1056" s="22"/>
      <c r="E1056" s="12"/>
      <c r="F1056" s="23"/>
    </row>
    <row r="1057" spans="1:6" x14ac:dyDescent="0.25">
      <c r="A1057" s="19"/>
      <c r="B1057" s="20"/>
      <c r="C1057" s="21"/>
      <c r="D1057" s="22"/>
      <c r="E1057" s="12"/>
      <c r="F1057" s="23"/>
    </row>
    <row r="1058" spans="1:6" x14ac:dyDescent="0.25">
      <c r="A1058" s="19"/>
      <c r="B1058" s="20"/>
      <c r="C1058" s="21"/>
      <c r="D1058" s="22"/>
      <c r="E1058" s="12"/>
      <c r="F1058" s="23"/>
    </row>
    <row r="1059" spans="1:6" x14ac:dyDescent="0.25">
      <c r="A1059" s="19"/>
      <c r="B1059" s="20"/>
      <c r="C1059" s="21"/>
      <c r="D1059" s="22"/>
      <c r="E1059" s="12"/>
      <c r="F1059" s="23"/>
    </row>
    <row r="1060" spans="1:6" x14ac:dyDescent="0.25">
      <c r="A1060" s="19"/>
      <c r="B1060" s="20"/>
      <c r="C1060" s="21"/>
      <c r="D1060" s="22"/>
      <c r="E1060" s="12"/>
      <c r="F1060" s="23"/>
    </row>
    <row r="1061" spans="1:6" x14ac:dyDescent="0.25">
      <c r="A1061" s="19"/>
      <c r="B1061" s="20"/>
      <c r="C1061" s="21"/>
      <c r="D1061" s="22"/>
      <c r="E1061" s="12"/>
      <c r="F1061" s="23"/>
    </row>
    <row r="1062" spans="1:6" x14ac:dyDescent="0.25">
      <c r="A1062" s="19"/>
      <c r="B1062" s="20"/>
      <c r="C1062" s="21"/>
      <c r="D1062" s="22"/>
      <c r="E1062" s="12"/>
      <c r="F1062" s="23"/>
    </row>
    <row r="1063" spans="1:6" x14ac:dyDescent="0.25">
      <c r="A1063" s="19"/>
      <c r="B1063" s="20"/>
      <c r="C1063" s="21"/>
      <c r="D1063" s="22"/>
      <c r="E1063" s="12"/>
      <c r="F1063" s="23"/>
    </row>
    <row r="1064" spans="1:6" x14ac:dyDescent="0.25">
      <c r="A1064" s="19"/>
      <c r="B1064" s="20"/>
      <c r="C1064" s="21"/>
      <c r="D1064" s="22"/>
      <c r="E1064" s="12"/>
      <c r="F1064" s="23"/>
    </row>
    <row r="1065" spans="1:6" x14ac:dyDescent="0.25">
      <c r="A1065" s="19"/>
      <c r="B1065" s="20"/>
      <c r="C1065" s="21"/>
      <c r="D1065" s="22"/>
      <c r="E1065" s="12"/>
      <c r="F1065" s="23"/>
    </row>
    <row r="1066" spans="1:6" x14ac:dyDescent="0.25">
      <c r="A1066" s="19"/>
      <c r="B1066" s="20"/>
      <c r="C1066" s="21"/>
      <c r="D1066" s="22"/>
      <c r="E1066" s="12"/>
      <c r="F1066" s="23"/>
    </row>
    <row r="1067" spans="1:6" x14ac:dyDescent="0.25">
      <c r="A1067" s="19"/>
      <c r="B1067" s="20"/>
      <c r="C1067" s="21"/>
      <c r="D1067" s="22"/>
      <c r="E1067" s="12"/>
      <c r="F1067" s="23"/>
    </row>
    <row r="1068" spans="1:6" x14ac:dyDescent="0.25">
      <c r="A1068" s="19"/>
      <c r="B1068" s="20"/>
      <c r="C1068" s="21"/>
      <c r="D1068" s="22"/>
      <c r="E1068" s="12"/>
      <c r="F1068" s="23"/>
    </row>
    <row r="1069" spans="1:6" x14ac:dyDescent="0.25">
      <c r="A1069" s="19"/>
      <c r="B1069" s="20"/>
      <c r="C1069" s="21"/>
      <c r="D1069" s="22"/>
      <c r="E1069" s="12"/>
      <c r="F1069" s="23"/>
    </row>
    <row r="1070" spans="1:6" x14ac:dyDescent="0.25">
      <c r="A1070" s="19"/>
      <c r="B1070" s="20"/>
      <c r="C1070" s="21"/>
      <c r="D1070" s="22"/>
      <c r="E1070" s="12"/>
      <c r="F1070" s="23"/>
    </row>
    <row r="1071" spans="1:6" x14ac:dyDescent="0.25">
      <c r="A1071" s="19"/>
      <c r="B1071" s="20"/>
      <c r="C1071" s="21"/>
      <c r="D1071" s="22"/>
      <c r="E1071" s="12"/>
      <c r="F1071" s="23"/>
    </row>
    <row r="1072" spans="1:6" x14ac:dyDescent="0.25">
      <c r="A1072" s="19"/>
      <c r="B1072" s="20"/>
      <c r="C1072" s="21"/>
      <c r="D1072" s="22"/>
      <c r="E1072" s="12"/>
      <c r="F1072" s="23"/>
    </row>
    <row r="1073" spans="1:6" x14ac:dyDescent="0.25">
      <c r="A1073" s="19"/>
      <c r="B1073" s="20"/>
      <c r="C1073" s="21"/>
      <c r="D1073" s="22"/>
      <c r="E1073" s="12"/>
      <c r="F1073" s="23"/>
    </row>
    <row r="1074" spans="1:6" x14ac:dyDescent="0.25">
      <c r="A1074" s="19"/>
      <c r="B1074" s="20"/>
      <c r="C1074" s="21"/>
      <c r="D1074" s="22"/>
      <c r="E1074" s="12"/>
      <c r="F1074" s="23"/>
    </row>
    <row r="1075" spans="1:6" x14ac:dyDescent="0.25">
      <c r="A1075" s="19"/>
      <c r="B1075" s="20"/>
      <c r="C1075" s="21"/>
      <c r="D1075" s="22"/>
      <c r="E1075" s="12"/>
      <c r="F1075" s="23"/>
    </row>
    <row r="1076" spans="1:6" x14ac:dyDescent="0.25">
      <c r="A1076" s="19"/>
      <c r="B1076" s="20"/>
      <c r="C1076" s="21"/>
      <c r="D1076" s="22"/>
      <c r="E1076" s="12"/>
      <c r="F1076" s="23"/>
    </row>
    <row r="1077" spans="1:6" x14ac:dyDescent="0.25">
      <c r="A1077" s="19"/>
      <c r="B1077" s="20"/>
      <c r="C1077" s="21"/>
      <c r="D1077" s="22"/>
      <c r="E1077" s="12"/>
      <c r="F1077" s="23"/>
    </row>
    <row r="1078" spans="1:6" x14ac:dyDescent="0.25">
      <c r="A1078" s="19"/>
      <c r="B1078" s="20"/>
      <c r="C1078" s="21"/>
      <c r="D1078" s="22"/>
      <c r="E1078" s="12"/>
      <c r="F1078" s="23"/>
    </row>
    <row r="1079" spans="1:6" x14ac:dyDescent="0.25">
      <c r="A1079" s="19"/>
      <c r="B1079" s="20"/>
      <c r="C1079" s="21"/>
      <c r="D1079" s="22"/>
      <c r="E1079" s="12"/>
      <c r="F1079" s="23"/>
    </row>
    <row r="1080" spans="1:6" x14ac:dyDescent="0.25">
      <c r="A1080" s="19"/>
      <c r="B1080" s="20"/>
      <c r="C1080" s="21"/>
      <c r="D1080" s="22"/>
      <c r="E1080" s="12"/>
      <c r="F1080" s="23"/>
    </row>
    <row r="1081" spans="1:6" x14ac:dyDescent="0.25">
      <c r="A1081" s="19"/>
      <c r="B1081" s="20"/>
      <c r="C1081" s="21"/>
      <c r="D1081" s="22"/>
      <c r="E1081" s="12"/>
      <c r="F1081" s="23"/>
    </row>
    <row r="1082" spans="1:6" x14ac:dyDescent="0.25">
      <c r="A1082" s="19"/>
      <c r="B1082" s="20"/>
      <c r="C1082" s="21"/>
      <c r="D1082" s="22"/>
      <c r="E1082" s="12"/>
      <c r="F1082" s="23"/>
    </row>
    <row r="1083" spans="1:6" x14ac:dyDescent="0.25">
      <c r="A1083" s="19"/>
      <c r="B1083" s="20"/>
      <c r="C1083" s="21"/>
      <c r="D1083" s="22"/>
      <c r="E1083" s="12"/>
      <c r="F1083" s="23"/>
    </row>
    <row r="1084" spans="1:6" x14ac:dyDescent="0.25">
      <c r="A1084" s="19"/>
      <c r="B1084" s="20"/>
      <c r="C1084" s="21"/>
      <c r="D1084" s="22"/>
      <c r="E1084" s="12"/>
      <c r="F1084" s="23"/>
    </row>
    <row r="1085" spans="1:6" x14ac:dyDescent="0.25">
      <c r="A1085" s="19"/>
      <c r="B1085" s="20"/>
      <c r="C1085" s="21"/>
      <c r="D1085" s="22"/>
      <c r="E1085" s="12"/>
      <c r="F1085" s="23"/>
    </row>
    <row r="1086" spans="1:6" x14ac:dyDescent="0.25">
      <c r="A1086" s="19"/>
      <c r="B1086" s="20"/>
      <c r="C1086" s="21"/>
      <c r="D1086" s="22"/>
      <c r="E1086" s="12"/>
      <c r="F1086" s="23"/>
    </row>
    <row r="1087" spans="1:6" x14ac:dyDescent="0.25">
      <c r="A1087" s="19"/>
      <c r="B1087" s="20"/>
      <c r="C1087" s="21"/>
      <c r="D1087" s="22"/>
      <c r="E1087" s="12"/>
      <c r="F1087" s="23"/>
    </row>
    <row r="1088" spans="1:6" x14ac:dyDescent="0.25">
      <c r="A1088" s="19"/>
      <c r="B1088" s="20"/>
      <c r="C1088" s="21"/>
      <c r="D1088" s="22"/>
      <c r="E1088" s="12"/>
      <c r="F1088" s="23"/>
    </row>
    <row r="1089" spans="1:6" x14ac:dyDescent="0.25">
      <c r="A1089" s="19"/>
      <c r="B1089" s="20"/>
      <c r="C1089" s="21"/>
      <c r="D1089" s="22"/>
      <c r="E1089" s="12"/>
      <c r="F1089" s="23"/>
    </row>
    <row r="1090" spans="1:6" x14ac:dyDescent="0.25">
      <c r="A1090" s="19"/>
      <c r="B1090" s="20"/>
      <c r="C1090" s="21"/>
      <c r="D1090" s="22"/>
      <c r="E1090" s="12"/>
      <c r="F1090" s="23"/>
    </row>
    <row r="1091" spans="1:6" x14ac:dyDescent="0.25">
      <c r="A1091" s="19"/>
      <c r="B1091" s="20"/>
      <c r="C1091" s="21"/>
      <c r="D1091" s="22"/>
      <c r="E1091" s="12"/>
      <c r="F1091" s="23"/>
    </row>
    <row r="1092" spans="1:6" x14ac:dyDescent="0.25">
      <c r="A1092" s="19"/>
      <c r="B1092" s="20"/>
      <c r="C1092" s="21"/>
      <c r="D1092" s="22"/>
      <c r="E1092" s="12"/>
      <c r="F1092" s="23"/>
    </row>
    <row r="1093" spans="1:6" x14ac:dyDescent="0.25">
      <c r="A1093" s="19"/>
      <c r="B1093" s="20"/>
      <c r="C1093" s="21"/>
      <c r="D1093" s="22"/>
      <c r="E1093" s="12"/>
      <c r="F1093" s="23"/>
    </row>
    <row r="1094" spans="1:6" x14ac:dyDescent="0.25">
      <c r="A1094" s="19"/>
      <c r="B1094" s="20"/>
      <c r="C1094" s="21"/>
      <c r="D1094" s="22"/>
      <c r="E1094" s="12"/>
      <c r="F1094" s="23"/>
    </row>
    <row r="1095" spans="1:6" x14ac:dyDescent="0.25">
      <c r="A1095" s="19"/>
      <c r="B1095" s="20"/>
      <c r="C1095" s="21"/>
      <c r="D1095" s="22"/>
      <c r="E1095" s="12"/>
      <c r="F1095" s="23"/>
    </row>
    <row r="1096" spans="1:6" x14ac:dyDescent="0.25">
      <c r="A1096" s="19"/>
      <c r="B1096" s="20"/>
      <c r="C1096" s="21"/>
      <c r="D1096" s="22"/>
      <c r="E1096" s="12"/>
      <c r="F1096" s="23"/>
    </row>
    <row r="1097" spans="1:6" x14ac:dyDescent="0.25">
      <c r="A1097" s="19"/>
      <c r="B1097" s="20"/>
      <c r="C1097" s="21"/>
      <c r="D1097" s="22"/>
      <c r="E1097" s="12"/>
      <c r="F1097" s="23"/>
    </row>
    <row r="1098" spans="1:6" x14ac:dyDescent="0.25">
      <c r="A1098" s="19"/>
      <c r="B1098" s="20"/>
      <c r="C1098" s="21"/>
      <c r="D1098" s="22"/>
      <c r="E1098" s="12"/>
      <c r="F1098" s="23"/>
    </row>
    <row r="1099" spans="1:6" x14ac:dyDescent="0.25">
      <c r="A1099" s="19"/>
      <c r="B1099" s="20"/>
      <c r="C1099" s="21"/>
      <c r="D1099" s="22"/>
      <c r="E1099" s="12"/>
      <c r="F1099" s="23"/>
    </row>
    <row r="1100" spans="1:6" x14ac:dyDescent="0.25">
      <c r="A1100" s="19"/>
      <c r="B1100" s="20"/>
      <c r="C1100" s="21"/>
      <c r="D1100" s="22"/>
      <c r="E1100" s="12"/>
      <c r="F1100" s="23"/>
    </row>
    <row r="1101" spans="1:6" x14ac:dyDescent="0.25">
      <c r="A1101" s="19"/>
      <c r="B1101" s="20"/>
      <c r="C1101" s="21"/>
      <c r="D1101" s="22"/>
      <c r="E1101" s="12"/>
      <c r="F1101" s="23"/>
    </row>
    <row r="1102" spans="1:6" x14ac:dyDescent="0.25">
      <c r="A1102" s="19"/>
      <c r="B1102" s="20"/>
      <c r="C1102" s="21"/>
      <c r="D1102" s="22"/>
      <c r="E1102" s="12"/>
      <c r="F1102" s="23"/>
    </row>
    <row r="1103" spans="1:6" x14ac:dyDescent="0.25">
      <c r="A1103" s="19"/>
      <c r="B1103" s="20"/>
      <c r="C1103" s="21"/>
      <c r="D1103" s="22"/>
      <c r="E1103" s="12"/>
      <c r="F1103" s="23"/>
    </row>
    <row r="1104" spans="1:6" x14ac:dyDescent="0.25">
      <c r="A1104" s="19"/>
      <c r="B1104" s="20"/>
      <c r="C1104" s="21"/>
      <c r="D1104" s="22"/>
      <c r="E1104" s="12"/>
      <c r="F1104" s="23"/>
    </row>
    <row r="1105" spans="1:6" x14ac:dyDescent="0.25">
      <c r="A1105" s="19"/>
      <c r="B1105" s="20"/>
      <c r="C1105" s="21"/>
      <c r="D1105" s="22"/>
      <c r="E1105" s="12"/>
      <c r="F1105" s="23"/>
    </row>
    <row r="1106" spans="1:6" x14ac:dyDescent="0.25">
      <c r="A1106" s="19"/>
      <c r="B1106" s="20"/>
      <c r="C1106" s="21"/>
      <c r="D1106" s="22"/>
      <c r="E1106" s="12"/>
      <c r="F1106" s="23"/>
    </row>
    <row r="1107" spans="1:6" x14ac:dyDescent="0.25">
      <c r="A1107" s="19"/>
      <c r="B1107" s="20"/>
      <c r="C1107" s="21"/>
      <c r="D1107" s="22"/>
      <c r="E1107" s="12"/>
      <c r="F1107" s="23"/>
    </row>
    <row r="1108" spans="1:6" x14ac:dyDescent="0.25">
      <c r="A1108" s="19"/>
      <c r="B1108" s="20"/>
      <c r="C1108" s="21"/>
      <c r="D1108" s="22"/>
      <c r="E1108" s="12"/>
      <c r="F1108" s="23"/>
    </row>
    <row r="1109" spans="1:6" x14ac:dyDescent="0.25">
      <c r="A1109" s="19"/>
      <c r="B1109" s="20"/>
      <c r="C1109" s="21"/>
      <c r="D1109" s="22"/>
      <c r="E1109" s="12"/>
      <c r="F1109" s="23"/>
    </row>
    <row r="1110" spans="1:6" x14ac:dyDescent="0.25">
      <c r="A1110" s="19"/>
      <c r="B1110" s="20"/>
      <c r="C1110" s="21"/>
      <c r="D1110" s="22"/>
      <c r="E1110" s="12"/>
      <c r="F1110" s="23"/>
    </row>
    <row r="1111" spans="1:6" x14ac:dyDescent="0.25">
      <c r="A1111" s="19"/>
      <c r="B1111" s="20"/>
      <c r="C1111" s="21"/>
      <c r="D1111" s="22"/>
      <c r="E1111" s="12"/>
      <c r="F1111" s="23"/>
    </row>
    <row r="1112" spans="1:6" x14ac:dyDescent="0.25">
      <c r="A1112" s="19"/>
      <c r="B1112" s="20"/>
      <c r="C1112" s="21"/>
      <c r="D1112" s="22"/>
      <c r="E1112" s="12"/>
      <c r="F1112" s="23"/>
    </row>
    <row r="1113" spans="1:6" x14ac:dyDescent="0.25">
      <c r="A1113" s="19"/>
      <c r="B1113" s="20"/>
      <c r="C1113" s="21"/>
      <c r="D1113" s="22"/>
      <c r="E1113" s="12"/>
      <c r="F1113" s="23"/>
    </row>
    <row r="1114" spans="1:6" x14ac:dyDescent="0.25">
      <c r="A1114" s="19"/>
      <c r="B1114" s="20"/>
      <c r="C1114" s="21"/>
      <c r="D1114" s="22"/>
      <c r="E1114" s="12"/>
      <c r="F1114" s="23"/>
    </row>
    <row r="1115" spans="1:6" x14ac:dyDescent="0.25">
      <c r="A1115" s="19"/>
      <c r="B1115" s="20"/>
      <c r="C1115" s="21"/>
      <c r="D1115" s="22"/>
      <c r="E1115" s="12"/>
      <c r="F1115" s="23"/>
    </row>
    <row r="1116" spans="1:6" x14ac:dyDescent="0.25">
      <c r="A1116" s="19"/>
      <c r="B1116" s="20"/>
      <c r="C1116" s="21"/>
      <c r="D1116" s="22"/>
      <c r="E1116" s="12"/>
      <c r="F1116" s="23"/>
    </row>
    <row r="1117" spans="1:6" x14ac:dyDescent="0.25">
      <c r="A1117" s="19"/>
      <c r="B1117" s="20"/>
      <c r="C1117" s="21"/>
      <c r="D1117" s="22"/>
      <c r="E1117" s="12"/>
      <c r="F1117" s="23"/>
    </row>
    <row r="1118" spans="1:6" x14ac:dyDescent="0.25">
      <c r="A1118" s="19"/>
      <c r="B1118" s="20"/>
      <c r="C1118" s="21"/>
      <c r="D1118" s="22"/>
      <c r="E1118" s="12"/>
      <c r="F1118" s="23"/>
    </row>
    <row r="1119" spans="1:6" x14ac:dyDescent="0.25">
      <c r="A1119" s="19"/>
      <c r="B1119" s="20"/>
      <c r="C1119" s="21"/>
      <c r="D1119" s="22"/>
      <c r="E1119" s="12"/>
      <c r="F1119" s="23"/>
    </row>
    <row r="1120" spans="1:6" x14ac:dyDescent="0.25">
      <c r="A1120" s="19"/>
      <c r="B1120" s="20"/>
      <c r="C1120" s="21"/>
      <c r="D1120" s="22"/>
      <c r="E1120" s="12"/>
      <c r="F1120" s="23"/>
    </row>
    <row r="1121" spans="1:6" x14ac:dyDescent="0.25">
      <c r="A1121" s="19"/>
      <c r="B1121" s="20"/>
      <c r="C1121" s="21"/>
      <c r="D1121" s="22"/>
      <c r="E1121" s="12"/>
      <c r="F1121" s="23"/>
    </row>
    <row r="1122" spans="1:6" x14ac:dyDescent="0.25">
      <c r="A1122" s="19"/>
      <c r="B1122" s="20"/>
      <c r="C1122" s="21"/>
      <c r="D1122" s="22"/>
      <c r="E1122" s="12"/>
      <c r="F1122" s="23"/>
    </row>
    <row r="1123" spans="1:6" x14ac:dyDescent="0.25">
      <c r="A1123" s="19"/>
      <c r="B1123" s="20"/>
      <c r="C1123" s="21"/>
      <c r="D1123" s="22"/>
      <c r="E1123" s="12"/>
      <c r="F1123" s="23"/>
    </row>
    <row r="1124" spans="1:6" x14ac:dyDescent="0.25">
      <c r="A1124" s="19"/>
      <c r="B1124" s="20"/>
      <c r="C1124" s="21"/>
      <c r="D1124" s="22"/>
      <c r="E1124" s="12"/>
      <c r="F1124" s="23"/>
    </row>
    <row r="1125" spans="1:6" x14ac:dyDescent="0.25">
      <c r="A1125" s="19"/>
      <c r="B1125" s="20"/>
      <c r="C1125" s="21"/>
      <c r="D1125" s="22"/>
      <c r="E1125" s="12"/>
      <c r="F1125" s="23"/>
    </row>
    <row r="1126" spans="1:6" x14ac:dyDescent="0.25">
      <c r="A1126" s="19"/>
      <c r="B1126" s="20"/>
      <c r="C1126" s="21"/>
      <c r="D1126" s="22"/>
      <c r="E1126" s="12"/>
      <c r="F1126" s="23"/>
    </row>
    <row r="1127" spans="1:6" x14ac:dyDescent="0.25">
      <c r="A1127" s="19"/>
      <c r="B1127" s="20"/>
      <c r="C1127" s="21"/>
      <c r="D1127" s="22"/>
      <c r="E1127" s="12"/>
      <c r="F1127" s="23"/>
    </row>
    <row r="1128" spans="1:6" x14ac:dyDescent="0.25">
      <c r="A1128" s="19"/>
      <c r="B1128" s="20"/>
      <c r="C1128" s="21"/>
      <c r="D1128" s="22"/>
      <c r="E1128" s="12"/>
      <c r="F1128" s="23"/>
    </row>
    <row r="1129" spans="1:6" x14ac:dyDescent="0.25">
      <c r="A1129" s="19"/>
      <c r="B1129" s="20"/>
      <c r="C1129" s="21"/>
      <c r="D1129" s="22"/>
      <c r="E1129" s="12"/>
      <c r="F1129" s="23"/>
    </row>
    <row r="1130" spans="1:6" x14ac:dyDescent="0.25">
      <c r="A1130" s="19"/>
      <c r="B1130" s="20"/>
      <c r="C1130" s="21"/>
      <c r="D1130" s="22"/>
      <c r="E1130" s="12"/>
      <c r="F1130" s="23"/>
    </row>
    <row r="1131" spans="1:6" x14ac:dyDescent="0.25">
      <c r="A1131" s="19"/>
      <c r="B1131" s="20"/>
      <c r="C1131" s="21"/>
      <c r="D1131" s="22"/>
      <c r="E1131" s="12"/>
      <c r="F1131" s="23"/>
    </row>
    <row r="1132" spans="1:6" x14ac:dyDescent="0.25">
      <c r="A1132" s="19"/>
      <c r="B1132" s="20"/>
      <c r="C1132" s="21"/>
      <c r="D1132" s="22"/>
      <c r="E1132" s="12"/>
      <c r="F1132" s="23"/>
    </row>
    <row r="1133" spans="1:6" x14ac:dyDescent="0.25">
      <c r="A1133" s="19"/>
      <c r="B1133" s="20"/>
      <c r="C1133" s="21"/>
      <c r="D1133" s="22"/>
      <c r="E1133" s="12"/>
      <c r="F1133" s="23"/>
    </row>
    <row r="1134" spans="1:6" x14ac:dyDescent="0.25">
      <c r="A1134" s="19"/>
      <c r="B1134" s="20"/>
      <c r="C1134" s="21"/>
      <c r="D1134" s="22"/>
      <c r="E1134" s="12"/>
      <c r="F1134" s="23"/>
    </row>
    <row r="1135" spans="1:6" x14ac:dyDescent="0.25">
      <c r="A1135" s="19"/>
      <c r="B1135" s="20"/>
      <c r="C1135" s="21"/>
      <c r="D1135" s="22"/>
      <c r="E1135" s="12"/>
      <c r="F1135" s="23"/>
    </row>
    <row r="1136" spans="1:6" x14ac:dyDescent="0.25">
      <c r="A1136" s="19"/>
      <c r="B1136" s="20"/>
      <c r="C1136" s="21"/>
      <c r="D1136" s="22"/>
      <c r="E1136" s="12"/>
      <c r="F1136" s="23"/>
    </row>
    <row r="1137" spans="1:6" x14ac:dyDescent="0.25">
      <c r="A1137" s="19"/>
      <c r="B1137" s="20"/>
      <c r="C1137" s="21"/>
      <c r="D1137" s="22"/>
      <c r="E1137" s="12"/>
      <c r="F1137" s="23"/>
    </row>
    <row r="1138" spans="1:6" x14ac:dyDescent="0.25">
      <c r="A1138" s="19"/>
      <c r="B1138" s="20"/>
      <c r="C1138" s="21"/>
      <c r="D1138" s="22"/>
      <c r="E1138" s="12"/>
      <c r="F1138" s="23"/>
    </row>
    <row r="1139" spans="1:6" x14ac:dyDescent="0.25">
      <c r="A1139" s="19"/>
      <c r="B1139" s="20"/>
      <c r="C1139" s="21"/>
      <c r="D1139" s="22"/>
      <c r="E1139" s="12"/>
      <c r="F1139" s="23"/>
    </row>
    <row r="1140" spans="1:6" x14ac:dyDescent="0.25">
      <c r="A1140" s="19"/>
      <c r="B1140" s="20"/>
      <c r="C1140" s="21"/>
      <c r="D1140" s="22"/>
      <c r="E1140" s="12"/>
      <c r="F1140" s="23"/>
    </row>
    <row r="1141" spans="1:6" x14ac:dyDescent="0.25">
      <c r="A1141" s="19"/>
      <c r="B1141" s="20"/>
      <c r="C1141" s="21"/>
      <c r="D1141" s="22"/>
      <c r="E1141" s="12"/>
      <c r="F1141" s="23"/>
    </row>
    <row r="1142" spans="1:6" x14ac:dyDescent="0.25">
      <c r="A1142" s="19"/>
      <c r="B1142" s="20"/>
      <c r="C1142" s="21"/>
      <c r="D1142" s="22"/>
      <c r="E1142" s="12"/>
      <c r="F1142" s="23"/>
    </row>
    <row r="1143" spans="1:6" x14ac:dyDescent="0.25">
      <c r="A1143" s="19"/>
      <c r="B1143" s="20"/>
      <c r="C1143" s="21"/>
      <c r="D1143" s="22"/>
      <c r="E1143" s="12"/>
      <c r="F1143" s="23"/>
    </row>
    <row r="1144" spans="1:6" x14ac:dyDescent="0.25">
      <c r="A1144" s="19"/>
      <c r="B1144" s="20"/>
      <c r="C1144" s="21"/>
      <c r="D1144" s="22"/>
      <c r="E1144" s="12"/>
      <c r="F1144" s="23"/>
    </row>
    <row r="1145" spans="1:6" x14ac:dyDescent="0.25">
      <c r="A1145" s="19"/>
      <c r="B1145" s="20"/>
      <c r="C1145" s="21"/>
      <c r="D1145" s="22"/>
      <c r="E1145" s="12"/>
      <c r="F1145" s="23"/>
    </row>
    <row r="1146" spans="1:6" x14ac:dyDescent="0.25">
      <c r="A1146" s="19"/>
      <c r="B1146" s="20"/>
      <c r="C1146" s="21"/>
      <c r="D1146" s="22"/>
      <c r="E1146" s="12"/>
      <c r="F1146" s="23"/>
    </row>
    <row r="1147" spans="1:6" x14ac:dyDescent="0.25">
      <c r="A1147" s="19"/>
      <c r="B1147" s="20"/>
      <c r="C1147" s="21"/>
      <c r="D1147" s="22"/>
      <c r="E1147" s="12"/>
      <c r="F1147" s="23"/>
    </row>
    <row r="1148" spans="1:6" x14ac:dyDescent="0.25">
      <c r="A1148" s="19"/>
      <c r="B1148" s="20"/>
      <c r="C1148" s="21"/>
      <c r="D1148" s="22"/>
      <c r="E1148" s="12"/>
      <c r="F1148" s="23"/>
    </row>
    <row r="1149" spans="1:6" x14ac:dyDescent="0.25">
      <c r="A1149" s="19"/>
      <c r="B1149" s="20"/>
      <c r="C1149" s="21"/>
      <c r="D1149" s="22"/>
      <c r="E1149" s="12"/>
      <c r="F1149" s="23"/>
    </row>
    <row r="1150" spans="1:6" x14ac:dyDescent="0.25">
      <c r="A1150" s="19"/>
      <c r="B1150" s="20"/>
      <c r="C1150" s="21"/>
      <c r="D1150" s="22"/>
      <c r="E1150" s="12"/>
      <c r="F1150" s="23"/>
    </row>
    <row r="1151" spans="1:6" x14ac:dyDescent="0.25">
      <c r="A1151" s="19"/>
      <c r="B1151" s="20"/>
      <c r="C1151" s="21"/>
      <c r="D1151" s="22"/>
      <c r="E1151" s="12"/>
      <c r="F1151" s="23"/>
    </row>
    <row r="1152" spans="1:6" x14ac:dyDescent="0.25">
      <c r="A1152" s="19"/>
      <c r="B1152" s="20"/>
      <c r="C1152" s="21"/>
      <c r="D1152" s="22"/>
      <c r="E1152" s="12"/>
      <c r="F1152" s="23"/>
    </row>
    <row r="1153" spans="1:6" x14ac:dyDescent="0.25">
      <c r="A1153" s="19"/>
      <c r="B1153" s="20"/>
      <c r="C1153" s="21"/>
      <c r="D1153" s="22"/>
      <c r="E1153" s="12"/>
      <c r="F1153" s="23"/>
    </row>
    <row r="1154" spans="1:6" x14ac:dyDescent="0.25">
      <c r="A1154" s="19"/>
      <c r="B1154" s="20"/>
      <c r="C1154" s="21"/>
      <c r="D1154" s="22"/>
      <c r="E1154" s="12"/>
      <c r="F1154" s="23"/>
    </row>
    <row r="1155" spans="1:6" x14ac:dyDescent="0.25">
      <c r="A1155" s="19"/>
      <c r="B1155" s="20"/>
      <c r="C1155" s="21"/>
      <c r="D1155" s="22"/>
      <c r="E1155" s="12"/>
      <c r="F1155" s="23"/>
    </row>
    <row r="1156" spans="1:6" x14ac:dyDescent="0.25">
      <c r="A1156" s="19"/>
      <c r="B1156" s="20"/>
      <c r="C1156" s="21"/>
      <c r="D1156" s="22"/>
      <c r="E1156" s="12"/>
      <c r="F1156" s="23"/>
    </row>
    <row r="1157" spans="1:6" x14ac:dyDescent="0.25">
      <c r="A1157" s="19"/>
      <c r="B1157" s="20"/>
      <c r="C1157" s="21"/>
      <c r="D1157" s="22"/>
      <c r="E1157" s="12"/>
      <c r="F1157" s="23"/>
    </row>
    <row r="1158" spans="1:6" x14ac:dyDescent="0.25">
      <c r="A1158" s="19"/>
      <c r="B1158" s="20"/>
      <c r="C1158" s="21"/>
      <c r="D1158" s="22"/>
      <c r="E1158" s="12"/>
      <c r="F1158" s="23"/>
    </row>
    <row r="1159" spans="1:6" x14ac:dyDescent="0.25">
      <c r="A1159" s="19"/>
      <c r="B1159" s="20"/>
      <c r="C1159" s="21"/>
      <c r="D1159" s="22"/>
      <c r="E1159" s="12"/>
      <c r="F1159" s="23"/>
    </row>
    <row r="1160" spans="1:6" x14ac:dyDescent="0.25">
      <c r="A1160" s="19"/>
      <c r="B1160" s="20"/>
      <c r="C1160" s="21"/>
      <c r="D1160" s="22"/>
      <c r="E1160" s="12"/>
      <c r="F1160" s="23"/>
    </row>
    <row r="1161" spans="1:6" x14ac:dyDescent="0.25">
      <c r="A1161" s="19"/>
      <c r="B1161" s="20"/>
      <c r="C1161" s="21"/>
      <c r="D1161" s="22"/>
      <c r="E1161" s="12"/>
      <c r="F1161" s="23"/>
    </row>
    <row r="1162" spans="1:6" x14ac:dyDescent="0.25">
      <c r="A1162" s="19"/>
      <c r="B1162" s="20"/>
      <c r="C1162" s="21"/>
      <c r="D1162" s="22"/>
      <c r="E1162" s="12"/>
      <c r="F1162" s="23"/>
    </row>
    <row r="1163" spans="1:6" x14ac:dyDescent="0.25">
      <c r="A1163" s="19"/>
      <c r="B1163" s="20"/>
      <c r="C1163" s="21"/>
      <c r="D1163" s="22"/>
      <c r="E1163" s="12"/>
      <c r="F1163" s="23"/>
    </row>
    <row r="1164" spans="1:6" x14ac:dyDescent="0.25">
      <c r="A1164" s="19"/>
      <c r="B1164" s="20"/>
      <c r="C1164" s="21"/>
      <c r="D1164" s="22"/>
      <c r="E1164" s="12"/>
      <c r="F1164" s="23"/>
    </row>
    <row r="1165" spans="1:6" x14ac:dyDescent="0.25">
      <c r="A1165" s="19"/>
      <c r="B1165" s="20"/>
      <c r="C1165" s="21"/>
      <c r="D1165" s="22"/>
      <c r="E1165" s="12"/>
      <c r="F1165" s="23"/>
    </row>
    <row r="1166" spans="1:6" x14ac:dyDescent="0.25">
      <c r="A1166" s="19"/>
      <c r="B1166" s="20"/>
      <c r="C1166" s="21"/>
      <c r="D1166" s="22"/>
      <c r="E1166" s="12"/>
      <c r="F1166" s="23"/>
    </row>
    <row r="1167" spans="1:6" x14ac:dyDescent="0.25">
      <c r="A1167" s="19"/>
      <c r="B1167" s="20"/>
      <c r="C1167" s="21"/>
      <c r="D1167" s="22"/>
      <c r="E1167" s="12"/>
      <c r="F1167" s="23"/>
    </row>
    <row r="1168" spans="1:6" x14ac:dyDescent="0.25">
      <c r="A1168" s="19"/>
      <c r="B1168" s="20"/>
      <c r="C1168" s="21"/>
      <c r="D1168" s="22"/>
      <c r="E1168" s="12"/>
      <c r="F1168" s="23"/>
    </row>
    <row r="1169" spans="1:6" x14ac:dyDescent="0.25">
      <c r="A1169" s="19"/>
      <c r="B1169" s="20"/>
      <c r="C1169" s="21"/>
      <c r="D1169" s="22"/>
      <c r="E1169" s="12"/>
      <c r="F1169" s="23"/>
    </row>
    <row r="1170" spans="1:6" x14ac:dyDescent="0.25">
      <c r="A1170" s="19"/>
      <c r="B1170" s="20"/>
      <c r="C1170" s="21"/>
      <c r="D1170" s="22"/>
      <c r="E1170" s="12"/>
      <c r="F1170" s="23"/>
    </row>
    <row r="1171" spans="1:6" x14ac:dyDescent="0.25">
      <c r="A1171" s="19"/>
      <c r="B1171" s="20"/>
      <c r="C1171" s="21"/>
      <c r="D1171" s="22"/>
      <c r="E1171" s="12"/>
      <c r="F1171" s="23"/>
    </row>
    <row r="1172" spans="1:6" x14ac:dyDescent="0.25">
      <c r="A1172" s="19"/>
      <c r="B1172" s="20"/>
      <c r="C1172" s="21"/>
      <c r="D1172" s="22"/>
      <c r="E1172" s="12"/>
      <c r="F1172" s="23"/>
    </row>
    <row r="1173" spans="1:6" x14ac:dyDescent="0.25">
      <c r="A1173" s="19"/>
      <c r="B1173" s="20"/>
      <c r="C1173" s="21"/>
      <c r="D1173" s="22"/>
      <c r="E1173" s="12"/>
      <c r="F1173" s="23"/>
    </row>
    <row r="1174" spans="1:6" x14ac:dyDescent="0.25">
      <c r="A1174" s="19"/>
      <c r="B1174" s="20"/>
      <c r="C1174" s="21"/>
      <c r="D1174" s="22"/>
      <c r="E1174" s="12"/>
      <c r="F1174" s="23"/>
    </row>
    <row r="1175" spans="1:6" x14ac:dyDescent="0.25">
      <c r="A1175" s="19"/>
      <c r="B1175" s="20"/>
      <c r="C1175" s="21"/>
      <c r="D1175" s="22"/>
      <c r="E1175" s="12"/>
      <c r="F1175" s="23"/>
    </row>
    <row r="1176" spans="1:6" x14ac:dyDescent="0.25">
      <c r="A1176" s="19"/>
      <c r="B1176" s="20"/>
      <c r="C1176" s="21"/>
      <c r="D1176" s="22"/>
      <c r="E1176" s="12"/>
      <c r="F1176" s="23"/>
    </row>
    <row r="1177" spans="1:6" x14ac:dyDescent="0.25">
      <c r="A1177" s="19"/>
      <c r="B1177" s="20"/>
      <c r="C1177" s="21"/>
      <c r="D1177" s="22"/>
      <c r="E1177" s="12"/>
      <c r="F1177" s="23"/>
    </row>
    <row r="1178" spans="1:6" x14ac:dyDescent="0.25">
      <c r="A1178" s="19"/>
      <c r="B1178" s="20"/>
      <c r="C1178" s="21"/>
      <c r="D1178" s="22"/>
      <c r="E1178" s="12"/>
      <c r="F1178" s="23"/>
    </row>
  </sheetData>
  <sheetProtection sheet="1" selectLockedCells="1"/>
  <mergeCells count="1">
    <mergeCell ref="A1:G1"/>
  </mergeCells>
  <conditionalFormatting sqref="B2:B33">
    <cfRule type="cellIs" dxfId="3" priority="4" operator="equal">
      <formula>$H$2</formula>
    </cfRule>
  </conditionalFormatting>
  <conditionalFormatting sqref="B106:AU106 A106:A147">
    <cfRule type="expression" dxfId="2" priority="1" stopIfTrue="1">
      <formula>A106=SMALL($B106:$C106,1)</formula>
    </cfRule>
    <cfRule type="expression" dxfId="1" priority="2" stopIfTrue="1">
      <formula>A106=SMALL($B106:$C106,2)</formula>
    </cfRule>
    <cfRule type="expression" dxfId="0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383E9E-BF77-4D7A-B823-8562C3F4BBC0}">
  <dimension ref="A1:AU1178"/>
  <sheetViews>
    <sheetView showGridLines="0" zoomScale="85" zoomScaleNormal="85" workbookViewId="0">
      <selection activeCell="A6" sqref="A6"/>
    </sheetView>
  </sheetViews>
  <sheetFormatPr defaultRowHeight="15" x14ac:dyDescent="0.25"/>
  <cols>
    <col min="1" max="1" width="6.7109375" style="8" bestFit="1" customWidth="1"/>
    <col min="2" max="2" width="21.85546875" style="8" bestFit="1" customWidth="1"/>
    <col min="3" max="3" width="33" style="8" customWidth="1"/>
    <col min="4" max="4" width="16.7109375" style="8" bestFit="1" customWidth="1"/>
    <col min="5" max="5" width="25.85546875" style="8" customWidth="1"/>
    <col min="6" max="6" width="17" style="8" bestFit="1" customWidth="1"/>
    <col min="7" max="7" width="12.7109375" style="8" customWidth="1"/>
    <col min="8" max="8" width="13.7109375" style="8" bestFit="1" customWidth="1"/>
    <col min="9" max="9" width="19.5703125" style="8" bestFit="1" customWidth="1"/>
    <col min="10" max="10" width="23.7109375" style="8" bestFit="1" customWidth="1"/>
    <col min="11" max="11" width="22.140625" style="8" bestFit="1" customWidth="1"/>
    <col min="12" max="12" width="19.28515625" style="8" bestFit="1" customWidth="1"/>
    <col min="13" max="13" width="19" style="8" bestFit="1" customWidth="1"/>
    <col min="14" max="14" width="15.5703125" style="8" bestFit="1" customWidth="1"/>
    <col min="15" max="15" width="14.7109375" style="8" bestFit="1" customWidth="1"/>
    <col min="16" max="17" width="9.140625" style="8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thickBot="1" x14ac:dyDescent="0.3">
      <c r="A1" s="28" t="s">
        <v>2</v>
      </c>
      <c r="B1" s="29"/>
      <c r="C1" s="29"/>
      <c r="D1" s="29"/>
      <c r="E1" s="29"/>
      <c r="F1" s="29"/>
      <c r="G1" s="30"/>
      <c r="H1" s="6" t="s">
        <v>1</v>
      </c>
      <c r="I1" s="7" t="str">
        <f>J52</f>
        <v>Will Francino</v>
      </c>
      <c r="J1" s="7" t="str">
        <f>K52</f>
        <v>Raphael Reis</v>
      </c>
      <c r="K1" s="7" t="str">
        <f>L52</f>
        <v>Hélio Chagas</v>
      </c>
    </row>
    <row r="2" spans="1:13" x14ac:dyDescent="0.25">
      <c r="A2" s="9"/>
      <c r="B2" s="10" t="s">
        <v>26</v>
      </c>
      <c r="C2" s="11"/>
      <c r="D2" s="11"/>
      <c r="E2" s="11"/>
      <c r="F2" s="11"/>
      <c r="G2" s="11"/>
      <c r="H2" s="6" t="s">
        <v>3</v>
      </c>
      <c r="I2" s="12">
        <f>AVERAGE(J53:J97)</f>
        <v>4.1393904320993091E-5</v>
      </c>
      <c r="J2" s="12">
        <f>AVERAGE(K53:K97)</f>
        <v>5.4832947530862426E-5</v>
      </c>
      <c r="K2" s="12">
        <f>AVERAGE(L53:L97)</f>
        <v>1.0399922839506505E-4</v>
      </c>
    </row>
    <row r="3" spans="1:13" x14ac:dyDescent="0.25">
      <c r="A3" s="9">
        <v>1</v>
      </c>
      <c r="B3" s="13" t="s">
        <v>28</v>
      </c>
      <c r="C3" s="11"/>
      <c r="D3" s="11"/>
      <c r="E3" s="11"/>
      <c r="F3" s="11"/>
      <c r="G3" s="11"/>
      <c r="H3" s="6" t="s">
        <v>4</v>
      </c>
      <c r="I3" s="12">
        <f>LARGE(J53:J97,2)</f>
        <v>6.9768518518524558E-5</v>
      </c>
      <c r="J3" s="12">
        <f>LARGE(K53:K97,2)</f>
        <v>1.0717592592592723E-4</v>
      </c>
      <c r="K3" s="12">
        <f>LARGE(L53:L97,2)</f>
        <v>1.7354166666667253E-4</v>
      </c>
      <c r="L3" s="12">
        <f>LARGE(I3:K3,1)</f>
        <v>1.7354166666667253E-4</v>
      </c>
      <c r="M3" s="14">
        <f>L3</f>
        <v>1.7354166666667253E-4</v>
      </c>
    </row>
    <row r="4" spans="1:13" x14ac:dyDescent="0.25">
      <c r="A4" s="9">
        <v>2</v>
      </c>
      <c r="B4" s="13" t="s">
        <v>9</v>
      </c>
      <c r="C4" s="11"/>
      <c r="D4" s="11"/>
      <c r="E4" s="11"/>
      <c r="F4" s="11"/>
      <c r="G4" s="11"/>
      <c r="H4" s="6" t="s">
        <v>5</v>
      </c>
      <c r="I4" s="12">
        <f>SMALL(J53:J97,1)</f>
        <v>1.2500000000008164E-6</v>
      </c>
      <c r="J4" s="12">
        <f>SMALL(K53:K97,1)</f>
        <v>1.1655092592591752E-5</v>
      </c>
      <c r="K4" s="12">
        <f>SMALL(L53:L97,1)</f>
        <v>2.2002314814810638E-5</v>
      </c>
      <c r="L4" s="12">
        <f>SMALL(I4:K4,1)</f>
        <v>1.2500000000008164E-6</v>
      </c>
      <c r="M4" s="14">
        <f>L4</f>
        <v>1.2500000000008164E-6</v>
      </c>
    </row>
    <row r="5" spans="1:13" x14ac:dyDescent="0.25">
      <c r="A5" s="9">
        <v>3</v>
      </c>
      <c r="B5" s="13" t="s">
        <v>12</v>
      </c>
      <c r="C5" s="11"/>
      <c r="D5" s="11"/>
      <c r="E5" s="11"/>
      <c r="F5" s="11"/>
      <c r="G5" s="11"/>
      <c r="H5" s="15" t="s">
        <v>6</v>
      </c>
      <c r="I5" s="12">
        <f>_xlfn.STDEV.S(J53:J97)</f>
        <v>2.2481672807313826E-5</v>
      </c>
      <c r="J5" s="12">
        <f>_xlfn.STDEV.S(K53:K97)</f>
        <v>3.2619305545900397E-5</v>
      </c>
      <c r="K5" s="12">
        <f>_xlfn.STDEV.S(L53:L97)</f>
        <v>5.9038530727859033E-5</v>
      </c>
    </row>
    <row r="6" spans="1:13" x14ac:dyDescent="0.25">
      <c r="A6" s="9"/>
      <c r="B6" s="13" t="s">
        <v>24</v>
      </c>
      <c r="C6" s="11"/>
      <c r="D6" s="11"/>
      <c r="E6" s="11"/>
      <c r="F6" s="11"/>
      <c r="G6" s="11"/>
      <c r="H6" s="6" t="s">
        <v>7</v>
      </c>
      <c r="I6" s="12">
        <f>SUM(J53:J97,1)</f>
        <v>1.0012418171296298</v>
      </c>
      <c r="J6" s="12">
        <f>SUM(K53:K97,1)</f>
        <v>1.001644988425926</v>
      </c>
      <c r="K6" s="12">
        <f>SUM(L53:L97,1)</f>
        <v>1.0031199768518519</v>
      </c>
    </row>
    <row r="7" spans="1:13" x14ac:dyDescent="0.25">
      <c r="A7" s="9"/>
      <c r="B7" s="13" t="s">
        <v>13</v>
      </c>
      <c r="C7" s="11"/>
      <c r="D7" s="11"/>
      <c r="E7" s="11"/>
      <c r="F7" s="11"/>
      <c r="G7" s="11"/>
      <c r="H7" s="11"/>
      <c r="I7" s="16"/>
      <c r="J7" s="16"/>
      <c r="K7" s="16"/>
    </row>
    <row r="8" spans="1:13" x14ac:dyDescent="0.25">
      <c r="A8" s="9"/>
      <c r="B8" s="13" t="s">
        <v>10</v>
      </c>
      <c r="C8" s="11"/>
      <c r="D8" s="11"/>
      <c r="E8" s="11"/>
      <c r="F8" s="11"/>
      <c r="G8" s="11"/>
      <c r="H8" s="11"/>
      <c r="I8" s="11"/>
      <c r="J8" s="11"/>
      <c r="K8" s="11"/>
    </row>
    <row r="9" spans="1:13" x14ac:dyDescent="0.25">
      <c r="A9" s="9"/>
      <c r="B9" s="13" t="s">
        <v>16</v>
      </c>
      <c r="C9" s="11"/>
      <c r="D9" s="11"/>
      <c r="E9" s="11"/>
      <c r="F9" s="11"/>
      <c r="G9" s="11"/>
      <c r="H9" s="11"/>
      <c r="I9" s="11"/>
      <c r="J9" s="11"/>
      <c r="K9" s="11"/>
    </row>
    <row r="10" spans="1:13" x14ac:dyDescent="0.25">
      <c r="A10" s="9"/>
      <c r="B10" s="13" t="s">
        <v>18</v>
      </c>
      <c r="C10" s="11"/>
      <c r="D10" s="11"/>
      <c r="E10" s="11"/>
      <c r="F10" s="11"/>
      <c r="G10" s="11"/>
      <c r="H10" s="11"/>
      <c r="I10" s="11"/>
      <c r="J10" s="11"/>
      <c r="K10" s="11"/>
    </row>
    <row r="11" spans="1:13" x14ac:dyDescent="0.25">
      <c r="A11" s="9"/>
      <c r="B11" s="13"/>
      <c r="C11" s="11"/>
      <c r="D11" s="11"/>
      <c r="E11" s="11"/>
      <c r="F11" s="11"/>
      <c r="G11" s="11"/>
      <c r="H11" s="11"/>
      <c r="I11" s="11"/>
      <c r="J11" s="11"/>
      <c r="K11" s="11"/>
    </row>
    <row r="12" spans="1:13" x14ac:dyDescent="0.25">
      <c r="A12" s="9"/>
      <c r="B12" s="13"/>
      <c r="C12" s="11"/>
      <c r="D12" s="11"/>
      <c r="E12" s="11"/>
      <c r="F12" s="11"/>
      <c r="G12" s="11"/>
      <c r="H12" s="11"/>
      <c r="I12" s="11"/>
      <c r="J12" s="11"/>
      <c r="K12" s="16"/>
    </row>
    <row r="13" spans="1:13" x14ac:dyDescent="0.25">
      <c r="A13" s="9"/>
      <c r="B13" s="13"/>
      <c r="C13" s="11"/>
      <c r="D13" s="11"/>
      <c r="E13" s="11"/>
      <c r="F13" s="11"/>
      <c r="G13" s="11"/>
      <c r="I13" s="11"/>
      <c r="J13" s="11"/>
      <c r="K13" s="17">
        <f>SMALL(I4:K4,1)-L13</f>
        <v>1.2500000000008164E-6</v>
      </c>
    </row>
    <row r="14" spans="1:13" x14ac:dyDescent="0.25">
      <c r="A14" s="9"/>
      <c r="B14" s="13"/>
      <c r="C14" s="11"/>
      <c r="D14" s="11"/>
      <c r="E14" s="11"/>
      <c r="F14" s="11"/>
      <c r="G14" s="11"/>
      <c r="I14" s="11"/>
      <c r="J14" s="11"/>
      <c r="K14" s="17">
        <f>LARGE(I3:K3,1)+L13</f>
        <v>1.7354166666667253E-4</v>
      </c>
    </row>
    <row r="15" spans="1:13" x14ac:dyDescent="0.25">
      <c r="A15" s="9"/>
      <c r="B15" s="13"/>
      <c r="C15" s="11"/>
      <c r="D15" s="11"/>
      <c r="E15" s="11"/>
      <c r="F15" s="11"/>
      <c r="G15" s="11"/>
      <c r="I15" s="11"/>
      <c r="J15" s="11"/>
      <c r="K15" s="16"/>
    </row>
    <row r="16" spans="1:13" x14ac:dyDescent="0.25">
      <c r="A16" s="9"/>
      <c r="B16" s="13"/>
      <c r="C16" s="11"/>
      <c r="D16" s="11"/>
      <c r="E16" s="11"/>
      <c r="F16" s="11"/>
      <c r="G16" s="11"/>
      <c r="I16" s="11"/>
      <c r="K16" s="11"/>
    </row>
    <row r="17" spans="1:11" x14ac:dyDescent="0.25">
      <c r="A17" s="9"/>
      <c r="B17" s="13"/>
      <c r="C17" s="11"/>
      <c r="D17" s="11"/>
      <c r="E17" s="11"/>
      <c r="F17" s="11"/>
      <c r="G17" s="11"/>
      <c r="I17" s="11"/>
      <c r="K17" s="11"/>
    </row>
    <row r="18" spans="1:11" x14ac:dyDescent="0.25">
      <c r="A18" s="9"/>
      <c r="B18" s="13"/>
      <c r="C18" s="11"/>
      <c r="D18" s="11"/>
      <c r="E18" s="11"/>
      <c r="F18" s="11"/>
      <c r="G18" s="11"/>
      <c r="K18" s="11"/>
    </row>
    <row r="19" spans="1:11" x14ac:dyDescent="0.25">
      <c r="A19" s="9"/>
      <c r="B19" s="13"/>
      <c r="C19" s="11"/>
      <c r="D19" s="11"/>
      <c r="E19" s="11"/>
      <c r="F19" s="11"/>
      <c r="G19" s="11"/>
      <c r="H19" s="11"/>
      <c r="I19" s="11"/>
      <c r="J19" s="11"/>
      <c r="K19" s="11"/>
    </row>
    <row r="20" spans="1:11" x14ac:dyDescent="0.25">
      <c r="A20" s="9"/>
      <c r="B20" s="13"/>
      <c r="C20" s="11"/>
      <c r="D20" s="11"/>
      <c r="E20" s="11"/>
      <c r="F20" s="11"/>
      <c r="G20" s="11"/>
      <c r="H20" s="11"/>
      <c r="I20" s="11"/>
      <c r="J20" s="11"/>
      <c r="K20" s="11"/>
    </row>
    <row r="21" spans="1:11" x14ac:dyDescent="0.25">
      <c r="A21" s="9"/>
      <c r="B21" s="13"/>
      <c r="C21" s="11"/>
      <c r="D21" s="11"/>
      <c r="E21" s="11"/>
      <c r="F21" s="11"/>
      <c r="G21" s="11"/>
      <c r="H21" s="11"/>
      <c r="I21" s="11"/>
      <c r="J21" s="11"/>
      <c r="K21" s="11"/>
    </row>
    <row r="22" spans="1:11" x14ac:dyDescent="0.25">
      <c r="A22" s="9"/>
      <c r="B22" s="13"/>
      <c r="C22" s="11"/>
      <c r="D22" s="11"/>
      <c r="E22" s="11"/>
      <c r="F22" s="11"/>
      <c r="G22" s="11"/>
      <c r="H22" s="11"/>
      <c r="I22" s="11"/>
      <c r="J22" s="11"/>
      <c r="K22" s="11"/>
    </row>
    <row r="23" spans="1:11" x14ac:dyDescent="0.25">
      <c r="A23" s="9"/>
      <c r="B23" s="13"/>
      <c r="C23" s="11"/>
      <c r="D23" s="11"/>
      <c r="E23" s="11"/>
      <c r="F23" s="11"/>
      <c r="G23" s="11"/>
      <c r="H23" s="11"/>
      <c r="I23" s="11"/>
      <c r="J23" s="11"/>
      <c r="K23" s="11"/>
    </row>
    <row r="24" spans="1:11" x14ac:dyDescent="0.25">
      <c r="A24" s="9"/>
      <c r="B24" s="13"/>
      <c r="C24" s="11"/>
      <c r="D24" s="11"/>
      <c r="E24" s="11"/>
      <c r="F24" s="11"/>
      <c r="G24" s="11"/>
      <c r="H24" s="11"/>
      <c r="I24" s="11"/>
      <c r="J24" s="11"/>
      <c r="K24" s="11"/>
    </row>
    <row r="25" spans="1:11" x14ac:dyDescent="0.25">
      <c r="A25" s="9"/>
      <c r="B25" s="13"/>
      <c r="C25" s="11"/>
      <c r="D25" s="11"/>
      <c r="E25" s="11"/>
      <c r="F25" s="11"/>
      <c r="G25" s="11"/>
      <c r="H25" s="11"/>
      <c r="I25" s="11"/>
      <c r="J25" s="11"/>
      <c r="K25" s="11"/>
    </row>
    <row r="26" spans="1:11" x14ac:dyDescent="0.25">
      <c r="A26" s="9"/>
      <c r="B26" s="13"/>
      <c r="C26" s="11"/>
      <c r="D26" s="11"/>
      <c r="E26" s="11"/>
      <c r="F26" s="11"/>
      <c r="G26" s="11"/>
      <c r="H26" s="11"/>
      <c r="I26" s="11"/>
      <c r="J26" s="11"/>
      <c r="K26" s="11"/>
    </row>
    <row r="27" spans="1:11" x14ac:dyDescent="0.25">
      <c r="A27" s="9"/>
      <c r="B27" s="13"/>
      <c r="C27" s="11"/>
      <c r="D27" s="11"/>
      <c r="E27" s="11"/>
      <c r="F27" s="11"/>
      <c r="G27" s="11"/>
      <c r="H27" s="11"/>
      <c r="I27" s="11"/>
      <c r="J27" s="11"/>
      <c r="K27" s="11"/>
    </row>
    <row r="28" spans="1:11" x14ac:dyDescent="0.25">
      <c r="A28" s="9"/>
      <c r="B28" s="13"/>
      <c r="C28" s="11"/>
      <c r="D28" s="11"/>
      <c r="E28" s="11"/>
      <c r="F28" s="11"/>
      <c r="G28" s="11"/>
      <c r="H28" s="11"/>
      <c r="I28" s="11"/>
      <c r="J28" s="11"/>
      <c r="K28" s="11"/>
    </row>
    <row r="29" spans="1:11" x14ac:dyDescent="0.25">
      <c r="A29" s="9"/>
      <c r="B29" s="13"/>
      <c r="C29" s="11"/>
      <c r="D29" s="11"/>
      <c r="E29" s="11"/>
      <c r="F29" s="11"/>
      <c r="G29" s="11"/>
      <c r="H29" s="11"/>
      <c r="I29" s="11"/>
      <c r="J29" s="11"/>
      <c r="K29" s="11"/>
    </row>
    <row r="30" spans="1:11" x14ac:dyDescent="0.25">
      <c r="A30" s="9"/>
      <c r="B30" s="13"/>
      <c r="C30" s="11"/>
      <c r="D30" s="11"/>
      <c r="E30" s="11"/>
      <c r="F30" s="11"/>
      <c r="G30" s="11"/>
      <c r="H30" s="11"/>
      <c r="I30" s="11"/>
      <c r="J30" s="11"/>
      <c r="K30" s="11"/>
    </row>
    <row r="31" spans="1:11" x14ac:dyDescent="0.25">
      <c r="A31" s="9"/>
      <c r="B31" s="13"/>
      <c r="C31" s="11"/>
      <c r="D31" s="11"/>
      <c r="E31" s="11"/>
      <c r="F31" s="11"/>
      <c r="G31" s="11"/>
      <c r="H31" s="11"/>
      <c r="I31" s="11"/>
      <c r="J31" s="11"/>
      <c r="K31" s="11"/>
    </row>
    <row r="32" spans="1:11" x14ac:dyDescent="0.25">
      <c r="A32" s="9"/>
      <c r="B32" s="13"/>
      <c r="C32" s="11"/>
      <c r="D32" s="11"/>
      <c r="E32" s="11"/>
      <c r="F32" s="11"/>
      <c r="G32" s="11"/>
      <c r="H32" s="11"/>
      <c r="I32" s="11"/>
      <c r="J32" s="11"/>
      <c r="K32" s="11"/>
    </row>
    <row r="33" spans="1:11" x14ac:dyDescent="0.25">
      <c r="A33" s="9"/>
      <c r="B33" s="13"/>
      <c r="C33" s="11"/>
      <c r="D33" s="11"/>
      <c r="E33" s="11"/>
      <c r="F33" s="11"/>
      <c r="G33" s="11"/>
      <c r="H33" s="11"/>
      <c r="I33" s="11"/>
      <c r="J33" s="11"/>
      <c r="K33" s="11"/>
    </row>
    <row r="34" spans="1:11" x14ac:dyDescent="0.25">
      <c r="A34" s="9"/>
      <c r="B34" s="13"/>
      <c r="C34" s="11"/>
      <c r="D34" s="11"/>
      <c r="E34" s="11"/>
      <c r="F34" s="11"/>
      <c r="G34" s="11"/>
      <c r="H34" s="11"/>
      <c r="I34" s="11"/>
      <c r="J34" s="11"/>
      <c r="K34" s="11"/>
    </row>
    <row r="35" spans="1:11" x14ac:dyDescent="0.25">
      <c r="A35" s="9"/>
      <c r="B35" s="13"/>
      <c r="C35" s="11"/>
      <c r="D35" s="11"/>
      <c r="E35" s="11"/>
      <c r="F35" s="11"/>
      <c r="G35" s="11"/>
      <c r="H35" s="11"/>
      <c r="I35" s="11"/>
      <c r="J35" s="11"/>
      <c r="K35" s="11"/>
    </row>
    <row r="36" spans="1:11" x14ac:dyDescent="0.25">
      <c r="A36" s="9"/>
      <c r="B36" s="13"/>
      <c r="C36" s="11"/>
      <c r="D36" s="11"/>
      <c r="E36" s="11"/>
      <c r="F36" s="11"/>
      <c r="G36" s="11"/>
      <c r="H36" s="11"/>
      <c r="I36" s="11"/>
      <c r="J36" s="11"/>
      <c r="K36" s="11"/>
    </row>
    <row r="37" spans="1:11" x14ac:dyDescent="0.25">
      <c r="A37" s="9"/>
      <c r="B37" s="13"/>
      <c r="C37" s="11"/>
      <c r="D37" s="11"/>
      <c r="E37" s="11"/>
      <c r="F37" s="11"/>
      <c r="G37" s="11"/>
      <c r="H37" s="11"/>
      <c r="I37" s="11"/>
      <c r="J37" s="11"/>
      <c r="K37" s="11"/>
    </row>
    <row r="38" spans="1:11" x14ac:dyDescent="0.25">
      <c r="A38" s="9"/>
      <c r="B38" s="13"/>
      <c r="C38" s="11"/>
      <c r="D38" s="11"/>
      <c r="E38" s="11"/>
      <c r="F38" s="11"/>
      <c r="G38" s="11"/>
      <c r="H38" s="11"/>
      <c r="I38" s="11"/>
      <c r="J38" s="11"/>
      <c r="K38" s="11"/>
    </row>
    <row r="39" spans="1:11" x14ac:dyDescent="0.25">
      <c r="A39" s="9"/>
      <c r="B39" s="13"/>
      <c r="C39" s="11"/>
      <c r="D39" s="11"/>
      <c r="E39" s="11"/>
      <c r="F39" s="11"/>
      <c r="G39" s="11"/>
      <c r="H39" s="11"/>
      <c r="I39" s="11"/>
      <c r="J39" s="11"/>
      <c r="K39" s="11"/>
    </row>
    <row r="40" spans="1:11" x14ac:dyDescent="0.25">
      <c r="A40" s="9"/>
      <c r="B40" s="13"/>
      <c r="C40" s="11"/>
      <c r="D40" s="11"/>
      <c r="E40" s="11"/>
      <c r="F40" s="11"/>
      <c r="G40" s="11"/>
      <c r="H40" s="11"/>
      <c r="I40" s="11"/>
      <c r="J40" s="11"/>
      <c r="K40" s="11"/>
    </row>
    <row r="41" spans="1:11" x14ac:dyDescent="0.25">
      <c r="A41" s="9"/>
      <c r="B41" s="13"/>
      <c r="C41" s="11"/>
      <c r="D41" s="11"/>
      <c r="E41" s="11"/>
      <c r="F41" s="11"/>
      <c r="G41" s="11"/>
      <c r="H41" s="11"/>
      <c r="I41" s="11"/>
      <c r="J41" s="11"/>
      <c r="K41" s="11"/>
    </row>
    <row r="42" spans="1:11" x14ac:dyDescent="0.25">
      <c r="A42" s="9"/>
      <c r="B42" s="13"/>
      <c r="C42" s="11"/>
      <c r="D42" s="11"/>
      <c r="E42" s="11"/>
      <c r="F42" s="11"/>
      <c r="G42" s="11"/>
      <c r="H42" s="11"/>
      <c r="I42" s="11"/>
      <c r="J42" s="11"/>
      <c r="K42" s="11"/>
    </row>
    <row r="43" spans="1:11" x14ac:dyDescent="0.25">
      <c r="A43" s="9"/>
      <c r="B43" s="13"/>
      <c r="C43" s="11"/>
      <c r="D43" s="11"/>
      <c r="E43" s="11"/>
      <c r="F43" s="11"/>
      <c r="G43" s="11"/>
      <c r="H43" s="11"/>
      <c r="I43" s="11"/>
      <c r="J43" s="11"/>
      <c r="K43" s="11"/>
    </row>
    <row r="44" spans="1:11" x14ac:dyDescent="0.25">
      <c r="A44" s="9"/>
      <c r="B44" s="13"/>
      <c r="C44" s="11"/>
      <c r="D44" s="11"/>
      <c r="E44" s="11"/>
      <c r="F44" s="11"/>
      <c r="G44" s="11"/>
      <c r="H44" s="11"/>
      <c r="I44" s="11"/>
      <c r="J44" s="11"/>
      <c r="K44" s="11"/>
    </row>
    <row r="45" spans="1:11" x14ac:dyDescent="0.25">
      <c r="A45" s="9"/>
      <c r="B45" s="13"/>
      <c r="C45" s="11"/>
      <c r="D45" s="11"/>
      <c r="E45" s="11"/>
      <c r="F45" s="11"/>
      <c r="G45" s="11"/>
      <c r="H45" s="11"/>
      <c r="I45" s="11"/>
      <c r="J45" s="11"/>
      <c r="K45" s="11"/>
    </row>
    <row r="46" spans="1:11" x14ac:dyDescent="0.25">
      <c r="A46" s="9"/>
      <c r="B46" s="13"/>
      <c r="C46" s="11"/>
      <c r="D46" s="11"/>
      <c r="E46" s="11"/>
      <c r="F46" s="11"/>
      <c r="G46" s="11"/>
      <c r="H46" s="11"/>
      <c r="I46" s="11"/>
      <c r="J46" s="11"/>
      <c r="K46" s="11"/>
    </row>
    <row r="47" spans="1:11" x14ac:dyDescent="0.25">
      <c r="A47" s="9"/>
      <c r="B47" s="13"/>
      <c r="C47" s="11"/>
      <c r="D47" s="11"/>
      <c r="E47" s="11"/>
      <c r="F47" s="11"/>
      <c r="G47" s="11"/>
      <c r="H47" s="11"/>
      <c r="I47" s="11"/>
      <c r="J47" s="11"/>
      <c r="K47" s="11"/>
    </row>
    <row r="48" spans="1:11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</row>
    <row r="49" spans="1:12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</row>
    <row r="50" spans="1:12" x14ac:dyDescent="0.25">
      <c r="A50"/>
      <c r="B50"/>
      <c r="C50"/>
      <c r="D50"/>
      <c r="E50"/>
      <c r="F50"/>
      <c r="I50" s="11"/>
      <c r="J50" s="18">
        <f>MATCH(J52,'ETAPA 9'!$B$106:$AT$106,0)</f>
        <v>2</v>
      </c>
      <c r="K50" s="18">
        <f>MATCH(K52,'ETAPA 9'!$B$106:$AT$106,0)</f>
        <v>3</v>
      </c>
      <c r="L50" s="18">
        <f>MATCH(L52,'ETAPA 9'!$B$106:$AT$106,0)</f>
        <v>4</v>
      </c>
    </row>
    <row r="51" spans="1:12" x14ac:dyDescent="0.25">
      <c r="A51"/>
      <c r="B51"/>
      <c r="C51"/>
      <c r="D51"/>
      <c r="E51"/>
      <c r="F51"/>
      <c r="I51" s="11"/>
      <c r="J51" s="24">
        <f>COUNTA('ETAPA 9'!$B$107:$B$147)</f>
        <v>30</v>
      </c>
      <c r="K51" s="24">
        <f>COUNTA('ETAPA 9'!$B$107:$B$147)</f>
        <v>30</v>
      </c>
      <c r="L51" s="24">
        <f>COUNTA('ETAPA 9'!$B$107:$B$147)</f>
        <v>30</v>
      </c>
    </row>
    <row r="52" spans="1:12" x14ac:dyDescent="0.25">
      <c r="A52"/>
      <c r="B52"/>
      <c r="C52"/>
      <c r="D52"/>
      <c r="E52"/>
      <c r="F52"/>
      <c r="I52" s="25" t="s">
        <v>0</v>
      </c>
      <c r="J52" s="25" t="str">
        <f>VLOOKUP(1,$A$2:$B$47,2,FALSE)</f>
        <v>Will Francino</v>
      </c>
      <c r="K52" s="25" t="str">
        <f>VLOOKUP(2,$A$2:$B$47,2,FALSE)</f>
        <v>Raphael Reis</v>
      </c>
      <c r="L52" s="25" t="str">
        <f>VLOOKUP(3,$A$2:$B$47,2,FALSE)</f>
        <v>Hélio Chagas</v>
      </c>
    </row>
    <row r="53" spans="1:12" x14ac:dyDescent="0.25">
      <c r="A53"/>
      <c r="B53"/>
      <c r="C53"/>
      <c r="D53"/>
      <c r="E53"/>
      <c r="F53"/>
      <c r="I53" s="26">
        <v>1</v>
      </c>
      <c r="J53" s="27" cm="1">
        <f t="array" ref="J53">IF(INDEX('ETAPA 9'!$B$106:$AT$171,$I53+1,J$50)=0,"",INDEX('ETAPA 9'!$B$106:$AT$171,$I53+1,J$50))</f>
        <v>6.5162037037043256E-6</v>
      </c>
      <c r="K53" s="27" cm="1">
        <f t="array" ref="K53">IF(INDEX('ETAPA 9'!$B$106:$AT$171,$I53+1,K$50)=0,"",INDEX('ETAPA 9'!$B$106:$AT$171,$I53+1,K$50))</f>
        <v>1.8321759259251353E-5</v>
      </c>
      <c r="L53" s="27" cm="1">
        <f t="array" ref="L53">IF(INDEX('ETAPA 9'!$B$106:$AT$171,$I53+1,L$50)=0,"",INDEX('ETAPA 9'!$B$106:$AT$171,$I53+1,L$50))</f>
        <v>2.3541666666662599E-5</v>
      </c>
    </row>
    <row r="54" spans="1:12" x14ac:dyDescent="0.25">
      <c r="A54"/>
      <c r="B54"/>
      <c r="C54"/>
      <c r="D54"/>
      <c r="E54"/>
      <c r="F54"/>
      <c r="I54" s="26">
        <v>2</v>
      </c>
      <c r="J54" s="27" cm="1">
        <f t="array" ref="J54">IF(INDEX('ETAPA 9'!$B$106:$AT$171,$I54+1,J$50)=0,"",INDEX('ETAPA 9'!$B$106:$AT$171,$I54+1,J$50))</f>
        <v>8.7731481481488106E-6</v>
      </c>
      <c r="K54" s="27" cm="1">
        <f t="array" ref="K54">IF(INDEX('ETAPA 9'!$B$106:$AT$171,$I54+1,K$50)=0,"",INDEX('ETAPA 9'!$B$106:$AT$171,$I54+1,K$50))</f>
        <v>2.0763888888880935E-5</v>
      </c>
      <c r="L54" s="27" cm="1">
        <f t="array" ref="L54">IF(INDEX('ETAPA 9'!$B$106:$AT$171,$I54+1,L$50)=0,"",INDEX('ETAPA 9'!$B$106:$AT$171,$I54+1,L$50))</f>
        <v>2.2002314814810638E-5</v>
      </c>
    </row>
    <row r="55" spans="1:12" x14ac:dyDescent="0.25">
      <c r="A55"/>
      <c r="B55"/>
      <c r="C55"/>
      <c r="D55"/>
      <c r="E55"/>
      <c r="F55"/>
      <c r="I55" s="26">
        <v>3</v>
      </c>
      <c r="J55" s="27" cm="1">
        <f t="array" ref="J55">IF(INDEX('ETAPA 9'!$B$106:$AT$171,$I55+1,J$50)=0,"",INDEX('ETAPA 9'!$B$106:$AT$171,$I55+1,J$50))</f>
        <v>6.3541666666675281E-6</v>
      </c>
      <c r="K55" s="27" cm="1">
        <f t="array" ref="K55">IF(INDEX('ETAPA 9'!$B$106:$AT$171,$I55+1,K$50)=0,"",INDEX('ETAPA 9'!$B$106:$AT$171,$I55+1,K$50))</f>
        <v>2.7291666666658977E-5</v>
      </c>
      <c r="L55" s="27" cm="1">
        <f t="array" ref="L55">IF(INDEX('ETAPA 9'!$B$106:$AT$171,$I55+1,L$50)=0,"",INDEX('ETAPA 9'!$B$106:$AT$171,$I55+1,L$50))</f>
        <v>4.0960648148144138E-5</v>
      </c>
    </row>
    <row r="56" spans="1:12" x14ac:dyDescent="0.25">
      <c r="A56"/>
      <c r="B56"/>
      <c r="C56"/>
      <c r="D56"/>
      <c r="E56"/>
      <c r="F56"/>
      <c r="I56" s="26">
        <v>4</v>
      </c>
      <c r="J56" s="27" cm="1">
        <f t="array" ref="J56">IF(INDEX('ETAPA 9'!$B$106:$AT$171,$I56+1,J$50)=0,"",INDEX('ETAPA 9'!$B$106:$AT$171,$I56+1,J$50))</f>
        <v>1.2500000000008164E-6</v>
      </c>
      <c r="K56" s="27" cm="1">
        <f t="array" ref="K56">IF(INDEX('ETAPA 9'!$B$106:$AT$171,$I56+1,K$50)=0,"",INDEX('ETAPA 9'!$B$106:$AT$171,$I56+1,K$50))</f>
        <v>1.4340277777770243E-5</v>
      </c>
      <c r="L56" s="27" cm="1">
        <f t="array" ref="L56">IF(INDEX('ETAPA 9'!$B$106:$AT$171,$I56+1,L$50)=0,"",INDEX('ETAPA 9'!$B$106:$AT$171,$I56+1,L$50))</f>
        <v>3.440972222221823E-5</v>
      </c>
    </row>
    <row r="57" spans="1:12" x14ac:dyDescent="0.25">
      <c r="A57"/>
      <c r="B57"/>
      <c r="C57"/>
      <c r="D57"/>
      <c r="E57"/>
      <c r="F57"/>
      <c r="I57" s="26">
        <v>5</v>
      </c>
      <c r="J57" s="27" cm="1">
        <f t="array" ref="J57">IF(INDEX('ETAPA 9'!$B$106:$AT$171,$I57+1,J$50)=0,"",INDEX('ETAPA 9'!$B$106:$AT$171,$I57+1,J$50))</f>
        <v>7.7083333333343926E-6</v>
      </c>
      <c r="K57" s="27" cm="1">
        <f t="array" ref="K57">IF(INDEX('ETAPA 9'!$B$106:$AT$171,$I57+1,K$50)=0,"",INDEX('ETAPA 9'!$B$106:$AT$171,$I57+1,K$50))</f>
        <v>1.5115740740733515E-5</v>
      </c>
      <c r="L57" s="27" cm="1">
        <f t="array" ref="L57">IF(INDEX('ETAPA 9'!$B$106:$AT$171,$I57+1,L$50)=0,"",INDEX('ETAPA 9'!$B$106:$AT$171,$I57+1,L$50))</f>
        <v>3.0532407407404035E-5</v>
      </c>
    </row>
    <row r="58" spans="1:12" x14ac:dyDescent="0.25">
      <c r="A58"/>
      <c r="B58"/>
      <c r="C58"/>
      <c r="D58"/>
      <c r="E58"/>
      <c r="F58"/>
      <c r="I58" s="26">
        <v>6</v>
      </c>
      <c r="J58" s="27" cm="1">
        <f t="array" ref="J58">IF(INDEX('ETAPA 9'!$B$106:$AT$171,$I58+1,J$50)=0,"",INDEX('ETAPA 9'!$B$106:$AT$171,$I58+1,J$50))</f>
        <v>6.0416666666741545E-6</v>
      </c>
      <c r="K58" s="27" cm="1">
        <f t="array" ref="K58">IF(INDEX('ETAPA 9'!$B$106:$AT$171,$I58+1,K$50)=0,"",INDEX('ETAPA 9'!$B$106:$AT$171,$I58+1,K$50))</f>
        <v>1.1655092592591752E-5</v>
      </c>
      <c r="L58" s="27" cm="1">
        <f t="array" ref="L58">IF(INDEX('ETAPA 9'!$B$106:$AT$171,$I58+1,L$50)=0,"",INDEX('ETAPA 9'!$B$106:$AT$171,$I58+1,L$50))</f>
        <v>3.6504629629632857E-5</v>
      </c>
    </row>
    <row r="59" spans="1:12" x14ac:dyDescent="0.25">
      <c r="A59"/>
      <c r="B59"/>
      <c r="C59"/>
      <c r="D59"/>
      <c r="E59"/>
      <c r="F59"/>
      <c r="I59" s="26">
        <v>7</v>
      </c>
      <c r="J59" s="27" cm="1">
        <f t="array" ref="J59">IF(INDEX('ETAPA 9'!$B$106:$AT$171,$I59+1,J$50)=0,"",INDEX('ETAPA 9'!$B$106:$AT$171,$I59+1,J$50))</f>
        <v>1.6990740740747967E-5</v>
      </c>
      <c r="K59" s="27" cm="1">
        <f t="array" ref="K59">IF(INDEX('ETAPA 9'!$B$106:$AT$171,$I59+1,K$50)=0,"",INDEX('ETAPA 9'!$B$106:$AT$171,$I59+1,K$50))</f>
        <v>1.577546296296136E-5</v>
      </c>
      <c r="L59" s="27" cm="1">
        <f t="array" ref="L59">IF(INDEX('ETAPA 9'!$B$106:$AT$171,$I59+1,L$50)=0,"",INDEX('ETAPA 9'!$B$106:$AT$171,$I59+1,L$50))</f>
        <v>4.1168981481484908E-5</v>
      </c>
    </row>
    <row r="60" spans="1:12" x14ac:dyDescent="0.25">
      <c r="A60"/>
      <c r="B60"/>
      <c r="C60"/>
      <c r="D60"/>
      <c r="E60"/>
      <c r="F60"/>
      <c r="I60" s="26">
        <v>8</v>
      </c>
      <c r="J60" s="27" cm="1">
        <f t="array" ref="J60">IF(INDEX('ETAPA 9'!$B$106:$AT$171,$I60+1,J$50)=0,"",INDEX('ETAPA 9'!$B$106:$AT$171,$I60+1,J$50))</f>
        <v>2.7534722222229135E-5</v>
      </c>
      <c r="K60" s="27" cm="1">
        <f t="array" ref="K60">IF(INDEX('ETAPA 9'!$B$106:$AT$171,$I60+1,K$50)=0,"",INDEX('ETAPA 9'!$B$106:$AT$171,$I60+1,K$50))</f>
        <v>2.1840277777776008E-5</v>
      </c>
      <c r="L60" s="27" cm="1">
        <f t="array" ref="L60">IF(INDEX('ETAPA 9'!$B$106:$AT$171,$I60+1,L$50)=0,"",INDEX('ETAPA 9'!$B$106:$AT$171,$I60+1,L$50))</f>
        <v>5.1909722222225757E-5</v>
      </c>
    </row>
    <row r="61" spans="1:12" x14ac:dyDescent="0.25">
      <c r="A61"/>
      <c r="B61"/>
      <c r="C61"/>
      <c r="D61"/>
      <c r="E61"/>
      <c r="F61"/>
      <c r="I61" s="26">
        <v>9</v>
      </c>
      <c r="J61" s="27" cm="1">
        <f t="array" ref="J61">IF(INDEX('ETAPA 9'!$B$106:$AT$171,$I61+1,J$50)=0,"",INDEX('ETAPA 9'!$B$106:$AT$171,$I61+1,J$50))</f>
        <v>2.8344907407414424E-5</v>
      </c>
      <c r="K61" s="27" cm="1">
        <f t="array" ref="K61">IF(INDEX('ETAPA 9'!$B$106:$AT$171,$I61+1,K$50)=0,"",INDEX('ETAPA 9'!$B$106:$AT$171,$I61+1,K$50))</f>
        <v>2.6736111111109323E-5</v>
      </c>
      <c r="L61" s="27" cm="1">
        <f t="array" ref="L61">IF(INDEX('ETAPA 9'!$B$106:$AT$171,$I61+1,L$50)=0,"",INDEX('ETAPA 9'!$B$106:$AT$171,$I61+1,L$50))</f>
        <v>6.2187500000003212E-5</v>
      </c>
    </row>
    <row r="62" spans="1:12" x14ac:dyDescent="0.25">
      <c r="A62"/>
      <c r="B62"/>
      <c r="C62"/>
      <c r="D62"/>
      <c r="E62"/>
      <c r="F62"/>
      <c r="I62" s="26">
        <v>10</v>
      </c>
      <c r="J62" s="27" cm="1">
        <f t="array" ref="J62">IF(INDEX('ETAPA 9'!$B$106:$AT$171,$I62+1,J$50)=0,"",INDEX('ETAPA 9'!$B$106:$AT$171,$I62+1,J$50))</f>
        <v>3.1238425925932817E-5</v>
      </c>
      <c r="K62" s="27" cm="1">
        <f t="array" ref="K62">IF(INDEX('ETAPA 9'!$B$106:$AT$171,$I62+1,K$50)=0,"",INDEX('ETAPA 9'!$B$106:$AT$171,$I62+1,K$50))</f>
        <v>3.0138888888887709E-5</v>
      </c>
      <c r="L62" s="27" cm="1">
        <f t="array" ref="L62">IF(INDEX('ETAPA 9'!$B$106:$AT$171,$I62+1,L$50)=0,"",INDEX('ETAPA 9'!$B$106:$AT$171,$I62+1,L$50))</f>
        <v>5.8425925925929649E-5</v>
      </c>
    </row>
    <row r="63" spans="1:12" x14ac:dyDescent="0.25">
      <c r="A63"/>
      <c r="B63"/>
      <c r="C63"/>
      <c r="D63"/>
      <c r="E63"/>
      <c r="F63"/>
      <c r="I63" s="26">
        <v>11</v>
      </c>
      <c r="J63" s="27" cm="1">
        <f t="array" ref="J63">IF(INDEX('ETAPA 9'!$B$106:$AT$171,$I63+1,J$50)=0,"",INDEX('ETAPA 9'!$B$106:$AT$171,$I63+1,J$50))</f>
        <v>3.6851851851859088E-5</v>
      </c>
      <c r="K63" s="27" cm="1">
        <f t="array" ref="K63">IF(INDEX('ETAPA 9'!$B$106:$AT$171,$I63+1,K$50)=0,"",INDEX('ETAPA 9'!$B$106:$AT$171,$I63+1,K$50))</f>
        <v>3.5069444444443473E-5</v>
      </c>
      <c r="L63" s="27" cm="1">
        <f t="array" ref="L63">IF(INDEX('ETAPA 9'!$B$106:$AT$171,$I63+1,L$50)=0,"",INDEX('ETAPA 9'!$B$106:$AT$171,$I63+1,L$50))</f>
        <v>5.9062500000003557E-5</v>
      </c>
    </row>
    <row r="64" spans="1:12" x14ac:dyDescent="0.25">
      <c r="A64"/>
      <c r="B64"/>
      <c r="C64"/>
      <c r="D64"/>
      <c r="E64"/>
      <c r="F64"/>
      <c r="I64" s="26">
        <v>12</v>
      </c>
      <c r="J64" s="27" cm="1">
        <f t="array" ref="J64">IF(INDEX('ETAPA 9'!$B$106:$AT$171,$I64+1,J$50)=0,"",INDEX('ETAPA 9'!$B$106:$AT$171,$I64+1,J$50))</f>
        <v>3.8101851851860338E-5</v>
      </c>
      <c r="K64" s="27" cm="1">
        <f t="array" ref="K64">IF(INDEX('ETAPA 9'!$B$106:$AT$171,$I64+1,K$50)=0,"",INDEX('ETAPA 9'!$B$106:$AT$171,$I64+1,K$50))</f>
        <v>3.67939814814814E-5</v>
      </c>
      <c r="L64" s="27" cm="1">
        <f t="array" ref="L64">IF(INDEX('ETAPA 9'!$B$106:$AT$171,$I64+1,L$50)=0,"",INDEX('ETAPA 9'!$B$106:$AT$171,$I64+1,L$50))</f>
        <v>5.7106481481486102E-5</v>
      </c>
    </row>
    <row r="65" spans="1:12" x14ac:dyDescent="0.25">
      <c r="A65"/>
      <c r="B65"/>
      <c r="C65"/>
      <c r="D65"/>
      <c r="E65"/>
      <c r="F65"/>
      <c r="I65" s="26">
        <v>13</v>
      </c>
      <c r="J65" s="27" cm="1">
        <f t="array" ref="J65">IF(INDEX('ETAPA 9'!$B$106:$AT$171,$I65+1,J$50)=0,"",INDEX('ETAPA 9'!$B$106:$AT$171,$I65+1,J$50))</f>
        <v>4.2939814814822036E-5</v>
      </c>
      <c r="K65" s="27" cm="1">
        <f t="array" ref="K65">IF(INDEX('ETAPA 9'!$B$106:$AT$171,$I65+1,K$50)=0,"",INDEX('ETAPA 9'!$B$106:$AT$171,$I65+1,K$50))</f>
        <v>4.1608796296294798E-5</v>
      </c>
      <c r="L65" s="27" cm="1">
        <f t="array" ref="L65">IF(INDEX('ETAPA 9'!$B$106:$AT$171,$I65+1,L$50)=0,"",INDEX('ETAPA 9'!$B$106:$AT$171,$I65+1,L$50))</f>
        <v>6.5381944444447768E-5</v>
      </c>
    </row>
    <row r="66" spans="1:12" x14ac:dyDescent="0.25">
      <c r="A66"/>
      <c r="B66"/>
      <c r="C66"/>
      <c r="D66"/>
      <c r="E66"/>
      <c r="F66"/>
      <c r="I66" s="26">
        <v>14</v>
      </c>
      <c r="J66" s="27" cm="1">
        <f t="array" ref="J66">IF(INDEX('ETAPA 9'!$B$106:$AT$171,$I66+1,J$50)=0,"",INDEX('ETAPA 9'!$B$106:$AT$171,$I66+1,J$50))</f>
        <v>4.4768518518525577E-5</v>
      </c>
      <c r="K66" s="27" cm="1">
        <f t="array" ref="K66">IF(INDEX('ETAPA 9'!$B$106:$AT$171,$I66+1,K$50)=0,"",INDEX('ETAPA 9'!$B$106:$AT$171,$I66+1,K$50))</f>
        <v>4.3692129629627902E-5</v>
      </c>
      <c r="L66" s="27" cm="1">
        <f t="array" ref="L66">IF(INDEX('ETAPA 9'!$B$106:$AT$171,$I66+1,L$50)=0,"",INDEX('ETAPA 9'!$B$106:$AT$171,$I66+1,L$50))</f>
        <v>7.218750000000454E-5</v>
      </c>
    </row>
    <row r="67" spans="1:12" x14ac:dyDescent="0.25">
      <c r="A67"/>
      <c r="B67"/>
      <c r="C67"/>
      <c r="D67"/>
      <c r="E67"/>
      <c r="F67"/>
      <c r="I67" s="26">
        <v>15</v>
      </c>
      <c r="J67" s="27" cm="1">
        <f t="array" ref="J67">IF(INDEX('ETAPA 9'!$B$106:$AT$171,$I67+1,J$50)=0,"",INDEX('ETAPA 9'!$B$106:$AT$171,$I67+1,J$50))</f>
        <v>5.2210648148155389E-5</v>
      </c>
      <c r="K67" s="27" cm="1">
        <f t="array" ref="K67">IF(INDEX('ETAPA 9'!$B$106:$AT$171,$I67+1,K$50)=0,"",INDEX('ETAPA 9'!$B$106:$AT$171,$I67+1,K$50))</f>
        <v>5.0416666666665624E-5</v>
      </c>
      <c r="L67" s="27" cm="1">
        <f t="array" ref="L67">IF(INDEX('ETAPA 9'!$B$106:$AT$171,$I67+1,L$50)=0,"",INDEX('ETAPA 9'!$B$106:$AT$171,$I67+1,L$50))</f>
        <v>7.6319444444450033E-5</v>
      </c>
    </row>
    <row r="68" spans="1:12" x14ac:dyDescent="0.25">
      <c r="A68"/>
      <c r="B68"/>
      <c r="C68"/>
      <c r="D68"/>
      <c r="E68"/>
      <c r="F68"/>
      <c r="I68" s="26">
        <v>16</v>
      </c>
      <c r="J68" s="27" cm="1">
        <f t="array" ref="J68">IF(INDEX('ETAPA 9'!$B$106:$AT$171,$I68+1,J$50)=0,"",INDEX('ETAPA 9'!$B$106:$AT$171,$I68+1,J$50))</f>
        <v>5.5127314814822082E-5</v>
      </c>
      <c r="K68" s="27" cm="1">
        <f t="array" ref="K68">IF(INDEX('ETAPA 9'!$B$106:$AT$171,$I68+1,K$50)=0,"",INDEX('ETAPA 9'!$B$106:$AT$171,$I68+1,K$50))</f>
        <v>5.3946759259258792E-5</v>
      </c>
      <c r="L68" s="27" cm="1">
        <f t="array" ref="L68">IF(INDEX('ETAPA 9'!$B$106:$AT$171,$I68+1,L$50)=0,"",INDEX('ETAPA 9'!$B$106:$AT$171,$I68+1,L$50))</f>
        <v>9.4189814814821249E-5</v>
      </c>
    </row>
    <row r="69" spans="1:12" x14ac:dyDescent="0.25">
      <c r="A69"/>
      <c r="B69"/>
      <c r="C69"/>
      <c r="D69"/>
      <c r="E69"/>
      <c r="F69"/>
      <c r="I69" s="26">
        <v>17</v>
      </c>
      <c r="J69" s="27" cm="1">
        <f t="array" ref="J69">IF(INDEX('ETAPA 9'!$B$106:$AT$171,$I69+1,J$50)=0,"",INDEX('ETAPA 9'!$B$106:$AT$171,$I69+1,J$50))</f>
        <v>5.4224537037043594E-5</v>
      </c>
      <c r="K69" s="27" cm="1">
        <f t="array" ref="K69">IF(INDEX('ETAPA 9'!$B$106:$AT$171,$I69+1,K$50)=0,"",INDEX('ETAPA 9'!$B$106:$AT$171,$I69+1,K$50))</f>
        <v>5.3090277777776904E-5</v>
      </c>
      <c r="L69" s="27" cm="1">
        <f t="array" ref="L69">IF(INDEX('ETAPA 9'!$B$106:$AT$171,$I69+1,L$50)=0,"",INDEX('ETAPA 9'!$B$106:$AT$171,$I69+1,L$50))</f>
        <v>1.5138888888889535E-4</v>
      </c>
    </row>
    <row r="70" spans="1:12" x14ac:dyDescent="0.25">
      <c r="A70"/>
      <c r="B70"/>
      <c r="C70"/>
      <c r="D70"/>
      <c r="E70"/>
      <c r="F70"/>
      <c r="I70" s="26">
        <v>18</v>
      </c>
      <c r="J70" s="27" cm="1">
        <f t="array" ref="J70">IF(INDEX('ETAPA 9'!$B$106:$AT$171,$I70+1,J$50)=0,"",INDEX('ETAPA 9'!$B$106:$AT$171,$I70+1,J$50))</f>
        <v>5.7395833333339849E-5</v>
      </c>
      <c r="K70" s="27" cm="1">
        <f t="array" ref="K70">IF(INDEX('ETAPA 9'!$B$106:$AT$171,$I70+1,K$50)=0,"",INDEX('ETAPA 9'!$B$106:$AT$171,$I70+1,K$50))</f>
        <v>5.6319444444442174E-5</v>
      </c>
      <c r="L70" s="27" cm="1">
        <f t="array" ref="L70">IF(INDEX('ETAPA 9'!$B$106:$AT$171,$I70+1,L$50)=0,"",INDEX('ETAPA 9'!$B$106:$AT$171,$I70+1,L$50))</f>
        <v>1.5425925925926544E-4</v>
      </c>
    </row>
    <row r="71" spans="1:12" x14ac:dyDescent="0.25">
      <c r="A71"/>
      <c r="B71"/>
      <c r="C71"/>
      <c r="D71"/>
      <c r="E71"/>
      <c r="F71"/>
      <c r="I71" s="26">
        <v>19</v>
      </c>
      <c r="J71" s="27" cm="1">
        <f t="array" ref="J71">IF(INDEX('ETAPA 9'!$B$106:$AT$171,$I71+1,J$50)=0,"",INDEX('ETAPA 9'!$B$106:$AT$171,$I71+1,J$50))</f>
        <v>6.3194444444450784E-5</v>
      </c>
      <c r="K71" s="27" cm="1">
        <f t="array" ref="K71">IF(INDEX('ETAPA 9'!$B$106:$AT$171,$I71+1,K$50)=0,"",INDEX('ETAPA 9'!$B$106:$AT$171,$I71+1,K$50))</f>
        <v>6.0335648148146168E-5</v>
      </c>
      <c r="L71" s="27" cm="1">
        <f t="array" ref="L71">IF(INDEX('ETAPA 9'!$B$106:$AT$171,$I71+1,L$50)=0,"",INDEX('ETAPA 9'!$B$106:$AT$171,$I71+1,L$50))</f>
        <v>1.5440972222222765E-4</v>
      </c>
    </row>
    <row r="72" spans="1:12" x14ac:dyDescent="0.25">
      <c r="A72"/>
      <c r="B72"/>
      <c r="C72"/>
      <c r="D72"/>
      <c r="E72"/>
      <c r="F72"/>
      <c r="I72" s="26">
        <v>20</v>
      </c>
      <c r="J72" s="27" cm="1">
        <f t="array" ref="J72">IF(INDEX('ETAPA 9'!$B$106:$AT$171,$I72+1,J$50)=0,"",INDEX('ETAPA 9'!$B$106:$AT$171,$I72+1,J$50))</f>
        <v>6.7326388888894542E-5</v>
      </c>
      <c r="K72" s="27" cm="1">
        <f t="array" ref="K72">IF(INDEX('ETAPA 9'!$B$106:$AT$171,$I72+1,K$50)=0,"",INDEX('ETAPA 9'!$B$106:$AT$171,$I72+1,K$50))</f>
        <v>6.6400462962960816E-5</v>
      </c>
      <c r="L72" s="27" cm="1">
        <f t="array" ref="L72">IF(INDEX('ETAPA 9'!$B$106:$AT$171,$I72+1,L$50)=0,"",INDEX('ETAPA 9'!$B$106:$AT$171,$I72+1,L$50))</f>
        <v>1.5951388888889306E-4</v>
      </c>
    </row>
    <row r="73" spans="1:12" x14ac:dyDescent="0.25">
      <c r="A73"/>
      <c r="B73"/>
      <c r="C73"/>
      <c r="D73"/>
      <c r="E73"/>
      <c r="F73"/>
      <c r="I73" s="26">
        <v>21</v>
      </c>
      <c r="J73" s="27" cm="1">
        <f t="array" ref="J73">IF(INDEX('ETAPA 9'!$B$106:$AT$171,$I73+1,J$50)=0,"",INDEX('ETAPA 9'!$B$106:$AT$171,$I73+1,J$50))</f>
        <v>7.2210648148154574E-5</v>
      </c>
      <c r="K73" s="27" cm="1">
        <f t="array" ref="K73">IF(INDEX('ETAPA 9'!$B$106:$AT$171,$I73+1,K$50)=0,"",INDEX('ETAPA 9'!$B$106:$AT$171,$I73+1,K$50))</f>
        <v>7.2569444444442813E-5</v>
      </c>
      <c r="L73" s="27" cm="1">
        <f t="array" ref="L73">IF(INDEX('ETAPA 9'!$B$106:$AT$171,$I73+1,L$50)=0,"",INDEX('ETAPA 9'!$B$106:$AT$171,$I73+1,L$50))</f>
        <v>1.6064814814815281E-4</v>
      </c>
    </row>
    <row r="74" spans="1:12" x14ac:dyDescent="0.25">
      <c r="A74"/>
      <c r="B74"/>
      <c r="C74"/>
      <c r="D74"/>
      <c r="E74"/>
      <c r="F74"/>
      <c r="I74" s="26">
        <v>22</v>
      </c>
      <c r="J74" s="27" cm="1">
        <f t="array" ref="J74">IF(INDEX('ETAPA 9'!$B$106:$AT$171,$I74+1,J$50)=0,"",INDEX('ETAPA 9'!$B$106:$AT$171,$I74+1,J$50))</f>
        <v>6.9768518518524558E-5</v>
      </c>
      <c r="K74" s="27" cm="1">
        <f t="array" ref="K74">IF(INDEX('ETAPA 9'!$B$106:$AT$171,$I74+1,K$50)=0,"",INDEX('ETAPA 9'!$B$106:$AT$171,$I74+1,K$50))</f>
        <v>7.7974537037037855E-5</v>
      </c>
      <c r="L74" s="27" cm="1">
        <f t="array" ref="L74">IF(INDEX('ETAPA 9'!$B$106:$AT$171,$I74+1,L$50)=0,"",INDEX('ETAPA 9'!$B$106:$AT$171,$I74+1,L$50))</f>
        <v>1.5819444444445038E-4</v>
      </c>
    </row>
    <row r="75" spans="1:12" x14ac:dyDescent="0.25">
      <c r="A75"/>
      <c r="B75"/>
      <c r="C75"/>
      <c r="D75"/>
      <c r="E75"/>
      <c r="F75"/>
      <c r="I75" s="26">
        <v>23</v>
      </c>
      <c r="J75" s="27" cm="1">
        <f t="array" ref="J75">IF(INDEX('ETAPA 9'!$B$106:$AT$171,$I75+1,J$50)=0,"",INDEX('ETAPA 9'!$B$106:$AT$171,$I75+1,J$50))</f>
        <v>6.7905092592600302E-5</v>
      </c>
      <c r="K75" s="27" cm="1">
        <f t="array" ref="K75">IF(INDEX('ETAPA 9'!$B$106:$AT$171,$I75+1,K$50)=0,"",INDEX('ETAPA 9'!$B$106:$AT$171,$I75+1,K$50))</f>
        <v>8.5694444444443796E-5</v>
      </c>
      <c r="L75" s="27" cm="1">
        <f t="array" ref="L75">IF(INDEX('ETAPA 9'!$B$106:$AT$171,$I75+1,L$50)=0,"",INDEX('ETAPA 9'!$B$106:$AT$171,$I75+1,L$50))</f>
        <v>1.6378472222222662E-4</v>
      </c>
    </row>
    <row r="76" spans="1:12" x14ac:dyDescent="0.25">
      <c r="A76"/>
      <c r="B76"/>
      <c r="C76"/>
      <c r="D76"/>
      <c r="E76"/>
      <c r="F76"/>
      <c r="I76" s="26">
        <v>24</v>
      </c>
      <c r="J76" s="27" cm="1">
        <f t="array" ref="J76">IF(INDEX('ETAPA 9'!$B$106:$AT$171,$I76+1,J$50)=0,"",INDEX('ETAPA 9'!$B$106:$AT$171,$I76+1,J$50))</f>
        <v>6.6458333333338504E-5</v>
      </c>
      <c r="K76" s="27" cm="1">
        <f t="array" ref="K76">IF(INDEX('ETAPA 9'!$B$106:$AT$171,$I76+1,K$50)=0,"",INDEX('ETAPA 9'!$B$106:$AT$171,$I76+1,K$50))</f>
        <v>9.0949074074073155E-5</v>
      </c>
      <c r="L76" s="27" cm="1">
        <f t="array" ref="L76">IF(INDEX('ETAPA 9'!$B$106:$AT$171,$I76+1,L$50)=0,"",INDEX('ETAPA 9'!$B$106:$AT$171,$I76+1,L$50))</f>
        <v>1.6523148148148495E-4</v>
      </c>
    </row>
    <row r="77" spans="1:12" x14ac:dyDescent="0.25">
      <c r="A77"/>
      <c r="B77"/>
      <c r="C77"/>
      <c r="D77"/>
      <c r="E77"/>
      <c r="F77"/>
      <c r="I77" s="26">
        <v>25</v>
      </c>
      <c r="J77" s="27" cm="1">
        <f t="array" ref="J77">IF(INDEX('ETAPA 9'!$B$106:$AT$171,$I77+1,J$50)=0,"",INDEX('ETAPA 9'!$B$106:$AT$171,$I77+1,J$50))</f>
        <v>6.3784722222227225E-5</v>
      </c>
      <c r="K77" s="27" cm="1">
        <f t="array" ref="K77">IF(INDEX('ETAPA 9'!$B$106:$AT$171,$I77+1,K$50)=0,"",INDEX('ETAPA 9'!$B$106:$AT$171,$I77+1,K$50))</f>
        <v>9.4456018518519758E-5</v>
      </c>
      <c r="L77" s="27" cm="1">
        <f t="array" ref="L77">IF(INDEX('ETAPA 9'!$B$106:$AT$171,$I77+1,L$50)=0,"",INDEX('ETAPA 9'!$B$106:$AT$171,$I77+1,L$50))</f>
        <v>1.6240740740741319E-4</v>
      </c>
    </row>
    <row r="78" spans="1:12" x14ac:dyDescent="0.25">
      <c r="A78"/>
      <c r="B78"/>
      <c r="C78"/>
      <c r="D78"/>
      <c r="E78"/>
      <c r="F78"/>
      <c r="I78" s="26">
        <v>26</v>
      </c>
      <c r="J78" s="27" cm="1">
        <f t="array" ref="J78">IF(INDEX('ETAPA 9'!$B$106:$AT$171,$I78+1,J$50)=0,"",INDEX('ETAPA 9'!$B$106:$AT$171,$I78+1,J$50))</f>
        <v>6.1180555555560845E-5</v>
      </c>
      <c r="K78" s="27" cm="1">
        <f t="array" ref="K78">IF(INDEX('ETAPA 9'!$B$106:$AT$171,$I78+1,K$50)=0,"",INDEX('ETAPA 9'!$B$106:$AT$171,$I78+1,K$50))</f>
        <v>9.673611111111341E-5</v>
      </c>
      <c r="L78" s="27" cm="1">
        <f t="array" ref="L78">IF(INDEX('ETAPA 9'!$B$106:$AT$171,$I78+1,L$50)=0,"",INDEX('ETAPA 9'!$B$106:$AT$171,$I78+1,L$50))</f>
        <v>1.6924768518519068E-4</v>
      </c>
    </row>
    <row r="79" spans="1:12" x14ac:dyDescent="0.25">
      <c r="A79"/>
      <c r="B79"/>
      <c r="C79"/>
      <c r="D79"/>
      <c r="E79"/>
      <c r="F79"/>
      <c r="I79" s="26">
        <v>27</v>
      </c>
      <c r="J79" s="27" cm="1">
        <f t="array" ref="J79">IF(INDEX('ETAPA 9'!$B$106:$AT$171,$I79+1,J$50)=0,"",INDEX('ETAPA 9'!$B$106:$AT$171,$I79+1,J$50))</f>
        <v>5.3611111111115384E-5</v>
      </c>
      <c r="K79" s="27" cm="1">
        <f t="array" ref="K79">IF(INDEX('ETAPA 9'!$B$106:$AT$171,$I79+1,K$50)=0,"",INDEX('ETAPA 9'!$B$106:$AT$171,$I79+1,K$50))</f>
        <v>1.0100694444444697E-4</v>
      </c>
      <c r="L79" s="27" cm="1">
        <f t="array" ref="L79">IF(INDEX('ETAPA 9'!$B$106:$AT$171,$I79+1,L$50)=0,"",INDEX('ETAPA 9'!$B$106:$AT$171,$I79+1,L$50))</f>
        <v>1.7354166666667253E-4</v>
      </c>
    </row>
    <row r="80" spans="1:12" x14ac:dyDescent="0.25">
      <c r="A80"/>
      <c r="B80"/>
      <c r="C80"/>
      <c r="D80"/>
      <c r="E80"/>
      <c r="F80"/>
      <c r="I80" s="26">
        <v>28</v>
      </c>
      <c r="J80" s="27" cm="1">
        <f t="array" ref="J80">IF(INDEX('ETAPA 9'!$B$106:$AT$171,$I80+1,J$50)=0,"",INDEX('ETAPA 9'!$B$106:$AT$171,$I80+1,J$50))</f>
        <v>4.7523148148154171E-5</v>
      </c>
      <c r="K80" s="27" cm="1">
        <f t="array" ref="K80">IF(INDEX('ETAPA 9'!$B$106:$AT$171,$I80+1,K$50)=0,"",INDEX('ETAPA 9'!$B$106:$AT$171,$I80+1,K$50))</f>
        <v>1.0447916666666765E-4</v>
      </c>
      <c r="L80" s="27" cm="1">
        <f t="array" ref="L80">IF(INDEX('ETAPA 9'!$B$106:$AT$171,$I80+1,L$50)=0,"",INDEX('ETAPA 9'!$B$106:$AT$171,$I80+1,L$50))</f>
        <v>1.689814814814887E-4</v>
      </c>
    </row>
    <row r="81" spans="1:12" x14ac:dyDescent="0.25">
      <c r="A81"/>
      <c r="B81"/>
      <c r="C81"/>
      <c r="D81"/>
      <c r="E81"/>
      <c r="F81"/>
      <c r="I81" s="26">
        <v>29</v>
      </c>
      <c r="J81" s="27" cm="1">
        <f t="array" ref="J81">IF(INDEX('ETAPA 9'!$B$106:$AT$171,$I81+1,J$50)=0,"",INDEX('ETAPA 9'!$B$106:$AT$171,$I81+1,J$50))</f>
        <v>4.3622685185189941E-5</v>
      </c>
      <c r="K81" s="27" cm="1">
        <f t="array" ref="K81">IF(INDEX('ETAPA 9'!$B$106:$AT$171,$I81+1,K$50)=0,"",INDEX('ETAPA 9'!$B$106:$AT$171,$I81+1,K$50))</f>
        <v>1.0717592592592723E-4</v>
      </c>
      <c r="L81" s="27" cm="1">
        <f t="array" ref="L81">IF(INDEX('ETAPA 9'!$B$106:$AT$171,$I81+1,L$50)=0,"",INDEX('ETAPA 9'!$B$106:$AT$171,$I81+1,L$50))</f>
        <v>1.7350694444445008E-4</v>
      </c>
    </row>
    <row r="82" spans="1:12" x14ac:dyDescent="0.25">
      <c r="A82"/>
      <c r="B82"/>
      <c r="C82"/>
      <c r="D82"/>
      <c r="E82"/>
      <c r="F82"/>
      <c r="I82" s="26">
        <v>30</v>
      </c>
      <c r="J82" s="27" cm="1">
        <f t="array" ref="J82">IF(INDEX('ETAPA 9'!$B$106:$AT$171,$I82+1,J$50)=0,"",INDEX('ETAPA 9'!$B$106:$AT$171,$I82+1,J$50))</f>
        <v>4.2858796296299517E-5</v>
      </c>
      <c r="K82" s="27" cm="1">
        <f t="array" ref="K82">IF(INDEX('ETAPA 9'!$B$106:$AT$171,$I82+1,K$50)=0,"",INDEX('ETAPA 9'!$B$106:$AT$171,$I82+1,K$50))</f>
        <v>1.1429398148148084E-4</v>
      </c>
      <c r="L82" s="27" cm="1">
        <f t="array" ref="L82">IF(INDEX('ETAPA 9'!$B$106:$AT$171,$I82+1,L$50)=0,"",INDEX('ETAPA 9'!$B$106:$AT$171,$I82+1,L$50))</f>
        <v>1.7896990740741067E-4</v>
      </c>
    </row>
    <row r="83" spans="1:12" x14ac:dyDescent="0.25">
      <c r="A83"/>
      <c r="B83"/>
      <c r="C83"/>
      <c r="D83"/>
      <c r="E83"/>
      <c r="F83"/>
      <c r="I83" s="26">
        <v>31</v>
      </c>
      <c r="J83" s="27" t="str" cm="1">
        <f t="array" ref="J83">IF(INDEX('ETAPA 9'!$B$106:$AT$171,$I83+1,J$50)=0,"",INDEX('ETAPA 9'!$B$106:$AT$171,$I83+1,J$50))</f>
        <v/>
      </c>
      <c r="K83" s="27" t="str" cm="1">
        <f t="array" ref="K83">IF(INDEX('ETAPA 9'!$B$106:$AT$171,$I83+1,K$50)=0,"",INDEX('ETAPA 9'!$B$106:$AT$171,$I83+1,K$50))</f>
        <v/>
      </c>
      <c r="L83" s="27" t="str" cm="1">
        <f t="array" ref="L83">IF(INDEX('ETAPA 9'!$B$106:$AT$171,$I83+1,L$50)=0,"",INDEX('ETAPA 9'!$B$106:$AT$171,$I83+1,L$50))</f>
        <v/>
      </c>
    </row>
    <row r="84" spans="1:12" x14ac:dyDescent="0.25">
      <c r="A84"/>
      <c r="B84"/>
      <c r="C84"/>
      <c r="D84"/>
      <c r="E84"/>
      <c r="F84"/>
      <c r="I84" s="26">
        <v>32</v>
      </c>
      <c r="J84" s="27" t="str" cm="1">
        <f t="array" ref="J84">IF(INDEX('ETAPA 9'!$B$106:$AT$171,$I84+1,J$50)=0,"",INDEX('ETAPA 9'!$B$106:$AT$171,$I84+1,J$50))</f>
        <v/>
      </c>
      <c r="K84" s="27" t="str" cm="1">
        <f t="array" ref="K84">IF(INDEX('ETAPA 9'!$B$106:$AT$171,$I84+1,K$50)=0,"",INDEX('ETAPA 9'!$B$106:$AT$171,$I84+1,K$50))</f>
        <v/>
      </c>
      <c r="L84" s="27" t="str" cm="1">
        <f t="array" ref="L84">IF(INDEX('ETAPA 9'!$B$106:$AT$171,$I84+1,L$50)=0,"",INDEX('ETAPA 9'!$B$106:$AT$171,$I84+1,L$50))</f>
        <v/>
      </c>
    </row>
    <row r="85" spans="1:12" x14ac:dyDescent="0.25">
      <c r="A85"/>
      <c r="B85"/>
      <c r="C85"/>
      <c r="D85"/>
      <c r="E85"/>
      <c r="F85"/>
      <c r="I85" s="26">
        <v>33</v>
      </c>
      <c r="J85" s="27" t="str" cm="1">
        <f t="array" ref="J85">IF(INDEX('ETAPA 9'!$B$106:$AT$171,$I85+1,J$50)=0,"",INDEX('ETAPA 9'!$B$106:$AT$171,$I85+1,J$50))</f>
        <v/>
      </c>
      <c r="K85" s="27" t="str" cm="1">
        <f t="array" ref="K85">IF(INDEX('ETAPA 9'!$B$106:$AT$171,$I85+1,K$50)=0,"",INDEX('ETAPA 9'!$B$106:$AT$171,$I85+1,K$50))</f>
        <v/>
      </c>
      <c r="L85" s="27" t="str" cm="1">
        <f t="array" ref="L85">IF(INDEX('ETAPA 9'!$B$106:$AT$171,$I85+1,L$50)=0,"",INDEX('ETAPA 9'!$B$106:$AT$171,$I85+1,L$50))</f>
        <v/>
      </c>
    </row>
    <row r="86" spans="1:12" x14ac:dyDescent="0.25">
      <c r="A86"/>
      <c r="B86"/>
      <c r="C86"/>
      <c r="D86"/>
      <c r="E86"/>
      <c r="F86"/>
      <c r="I86" s="26">
        <v>34</v>
      </c>
      <c r="J86" s="27" t="str" cm="1">
        <f t="array" ref="J86">IF(INDEX('ETAPA 9'!$B$106:$AT$171,$I86+1,J$50)=0,"",INDEX('ETAPA 9'!$B$106:$AT$171,$I86+1,J$50))</f>
        <v/>
      </c>
      <c r="K86" s="27" t="str" cm="1">
        <f t="array" ref="K86">IF(INDEX('ETAPA 9'!$B$106:$AT$171,$I86+1,K$50)=0,"",INDEX('ETAPA 9'!$B$106:$AT$171,$I86+1,K$50))</f>
        <v/>
      </c>
      <c r="L86" s="27" t="str" cm="1">
        <f t="array" ref="L86">IF(INDEX('ETAPA 9'!$B$106:$AT$171,$I86+1,L$50)=0,"",INDEX('ETAPA 9'!$B$106:$AT$171,$I86+1,L$50))</f>
        <v/>
      </c>
    </row>
    <row r="87" spans="1:12" x14ac:dyDescent="0.25">
      <c r="A87"/>
      <c r="B87"/>
      <c r="C87"/>
      <c r="D87"/>
      <c r="E87"/>
      <c r="F87"/>
      <c r="I87" s="26">
        <v>35</v>
      </c>
      <c r="J87" s="27" t="str" cm="1">
        <f t="array" ref="J87">IF(INDEX('ETAPA 9'!$B$106:$AT$171,$I87+1,J$50)=0,"",INDEX('ETAPA 9'!$B$106:$AT$171,$I87+1,J$50))</f>
        <v/>
      </c>
      <c r="K87" s="27" t="str" cm="1">
        <f t="array" ref="K87">IF(INDEX('ETAPA 9'!$B$106:$AT$171,$I87+1,K$50)=0,"",INDEX('ETAPA 9'!$B$106:$AT$171,$I87+1,K$50))</f>
        <v/>
      </c>
      <c r="L87" s="27" t="str" cm="1">
        <f t="array" ref="L87">IF(INDEX('ETAPA 9'!$B$106:$AT$171,$I87+1,L$50)=0,"",INDEX('ETAPA 9'!$B$106:$AT$171,$I87+1,L$50))</f>
        <v/>
      </c>
    </row>
    <row r="88" spans="1:12" x14ac:dyDescent="0.25">
      <c r="A88"/>
      <c r="B88"/>
      <c r="C88"/>
      <c r="D88"/>
      <c r="E88"/>
      <c r="F88"/>
      <c r="I88" s="26">
        <v>36</v>
      </c>
      <c r="J88" s="27" t="str" cm="1">
        <f t="array" ref="J88">IF(INDEX('ETAPA 9'!$B$106:$AT$171,$I88+1,J$50)=0,"",INDEX('ETAPA 9'!$B$106:$AT$171,$I88+1,J$50))</f>
        <v/>
      </c>
      <c r="K88" s="27" t="str" cm="1">
        <f t="array" ref="K88">IF(INDEX('ETAPA 9'!$B$106:$AT$171,$I88+1,K$50)=0,"",INDEX('ETAPA 9'!$B$106:$AT$171,$I88+1,K$50))</f>
        <v/>
      </c>
      <c r="L88" s="27" t="str" cm="1">
        <f t="array" ref="L88">IF(INDEX('ETAPA 9'!$B$106:$AT$171,$I88+1,L$50)=0,"",INDEX('ETAPA 9'!$B$106:$AT$171,$I88+1,L$50))</f>
        <v/>
      </c>
    </row>
    <row r="89" spans="1:12" x14ac:dyDescent="0.25">
      <c r="A89"/>
      <c r="B89"/>
      <c r="C89"/>
      <c r="D89"/>
      <c r="E89"/>
      <c r="F89"/>
      <c r="I89" s="26">
        <v>37</v>
      </c>
      <c r="J89" s="27" t="str" cm="1">
        <f t="array" ref="J89">IF(INDEX('ETAPA 9'!$B$106:$AT$171,$I89+1,J$50)=0,"",INDEX('ETAPA 9'!$B$106:$AT$171,$I89+1,J$50))</f>
        <v/>
      </c>
      <c r="K89" s="27" t="str" cm="1">
        <f t="array" ref="K89">IF(INDEX('ETAPA 9'!$B$106:$AT$171,$I89+1,K$50)=0,"",INDEX('ETAPA 9'!$B$106:$AT$171,$I89+1,K$50))</f>
        <v/>
      </c>
      <c r="L89" s="27" t="str" cm="1">
        <f t="array" ref="L89">IF(INDEX('ETAPA 9'!$B$106:$AT$171,$I89+1,L$50)=0,"",INDEX('ETAPA 9'!$B$106:$AT$171,$I89+1,L$50))</f>
        <v/>
      </c>
    </row>
    <row r="90" spans="1:12" x14ac:dyDescent="0.25">
      <c r="A90"/>
      <c r="B90"/>
      <c r="C90"/>
      <c r="D90"/>
      <c r="E90"/>
      <c r="F90"/>
      <c r="I90" s="26">
        <v>38</v>
      </c>
      <c r="J90" s="27" t="str" cm="1">
        <f t="array" ref="J90">IF(INDEX('ETAPA 9'!$B$106:$AT$171,$I90+1,J$50)=0,"",INDEX('ETAPA 9'!$B$106:$AT$171,$I90+1,J$50))</f>
        <v/>
      </c>
      <c r="K90" s="27" t="str" cm="1">
        <f t="array" ref="K90">IF(INDEX('ETAPA 9'!$B$106:$AT$171,$I90+1,K$50)=0,"",INDEX('ETAPA 9'!$B$106:$AT$171,$I90+1,K$50))</f>
        <v/>
      </c>
      <c r="L90" s="27" t="str" cm="1">
        <f t="array" ref="L90">IF(INDEX('ETAPA 9'!$B$106:$AT$171,$I90+1,L$50)=0,"",INDEX('ETAPA 9'!$B$106:$AT$171,$I90+1,L$50))</f>
        <v/>
      </c>
    </row>
    <row r="91" spans="1:12" x14ac:dyDescent="0.25">
      <c r="A91"/>
      <c r="B91"/>
      <c r="C91"/>
      <c r="D91"/>
      <c r="E91"/>
      <c r="F91"/>
      <c r="I91" s="26">
        <v>39</v>
      </c>
      <c r="J91" s="27" t="str" cm="1">
        <f t="array" ref="J91">IF(INDEX('ETAPA 9'!$B$106:$AT$171,$I91+1,J$50)=0,"",INDEX('ETAPA 9'!$B$106:$AT$171,$I91+1,J$50))</f>
        <v/>
      </c>
      <c r="K91" s="27" t="str" cm="1">
        <f t="array" ref="K91">IF(INDEX('ETAPA 9'!$B$106:$AT$171,$I91+1,K$50)=0,"",INDEX('ETAPA 9'!$B$106:$AT$171,$I91+1,K$50))</f>
        <v/>
      </c>
      <c r="L91" s="27" t="str" cm="1">
        <f t="array" ref="L91">IF(INDEX('ETAPA 9'!$B$106:$AT$171,$I91+1,L$50)=0,"",INDEX('ETAPA 9'!$B$106:$AT$171,$I91+1,L$50))</f>
        <v/>
      </c>
    </row>
    <row r="92" spans="1:12" x14ac:dyDescent="0.25">
      <c r="A92"/>
      <c r="B92"/>
      <c r="C92"/>
      <c r="D92"/>
      <c r="E92"/>
      <c r="F92"/>
      <c r="I92" s="26">
        <v>40</v>
      </c>
      <c r="J92" s="27" t="str" cm="1">
        <f t="array" ref="J92">IF(INDEX('ETAPA 9'!$B$106:$AT$171,$I92+1,J$50)=0,"",INDEX('ETAPA 9'!$B$106:$AT$171,$I92+1,J$50))</f>
        <v/>
      </c>
      <c r="K92" s="27" t="str" cm="1">
        <f t="array" ref="K92">IF(INDEX('ETAPA 9'!$B$106:$AT$171,$I92+1,K$50)=0,"",INDEX('ETAPA 9'!$B$106:$AT$171,$I92+1,K$50))</f>
        <v/>
      </c>
      <c r="L92" s="27" t="str" cm="1">
        <f t="array" ref="L92">IF(INDEX('ETAPA 9'!$B$106:$AT$171,$I92+1,L$50)=0,"",INDEX('ETAPA 9'!$B$106:$AT$171,$I92+1,L$50))</f>
        <v/>
      </c>
    </row>
    <row r="93" spans="1:12" x14ac:dyDescent="0.25">
      <c r="A93"/>
      <c r="B93"/>
      <c r="C93"/>
      <c r="D93"/>
      <c r="E93"/>
      <c r="F93"/>
      <c r="I93" s="26">
        <v>41</v>
      </c>
      <c r="J93" s="27" t="str" cm="1">
        <f t="array" ref="J93">IF(INDEX('ETAPA 9'!$B$106:$AT$171,$I93+1,J$50)=0,"",INDEX('ETAPA 9'!$B$106:$AT$171,$I93+1,J$50))</f>
        <v/>
      </c>
      <c r="K93" s="27" t="str" cm="1">
        <f t="array" ref="K93">IF(INDEX('ETAPA 9'!$B$106:$AT$171,$I93+1,K$50)=0,"",INDEX('ETAPA 9'!$B$106:$AT$171,$I93+1,K$50))</f>
        <v/>
      </c>
      <c r="L93" s="27" t="str" cm="1">
        <f t="array" ref="L93">IF(INDEX('ETAPA 9'!$B$106:$AT$171,$I93+1,L$50)=0,"",INDEX('ETAPA 9'!$B$106:$AT$171,$I93+1,L$50))</f>
        <v/>
      </c>
    </row>
    <row r="94" spans="1:12" x14ac:dyDescent="0.25">
      <c r="A94"/>
      <c r="B94"/>
      <c r="C94"/>
      <c r="D94"/>
      <c r="E94"/>
      <c r="F94"/>
      <c r="I94" s="26">
        <v>42</v>
      </c>
      <c r="J94" s="27" t="str" cm="1">
        <f t="array" ref="J94">IF(INDEX('ETAPA 9'!$B$106:$AT$171,$I94+1,J$50)=0,"",INDEX('ETAPA 9'!$B$106:$AT$171,$I94+1,J$50))</f>
        <v/>
      </c>
      <c r="K94" s="27" t="str" cm="1">
        <f t="array" ref="K94">IF(INDEX('ETAPA 9'!$B$106:$AT$171,$I94+1,K$50)=0,"",INDEX('ETAPA 9'!$B$106:$AT$171,$I94+1,K$50))</f>
        <v/>
      </c>
      <c r="L94" s="27" t="str" cm="1">
        <f t="array" ref="L94">IF(INDEX('ETAPA 9'!$B$106:$AT$171,$I94+1,L$50)=0,"",INDEX('ETAPA 9'!$B$106:$AT$171,$I94+1,L$50))</f>
        <v/>
      </c>
    </row>
    <row r="95" spans="1:12" x14ac:dyDescent="0.25">
      <c r="A95"/>
      <c r="B95"/>
      <c r="C95"/>
      <c r="D95"/>
      <c r="E95"/>
      <c r="F95"/>
      <c r="I95" s="26">
        <v>43</v>
      </c>
      <c r="J95" s="27" t="str" cm="1">
        <f t="array" ref="J95">IF(INDEX('ETAPA 9'!$B$106:$AT$171,$I95+1,J$50)=0,"",INDEX('ETAPA 9'!$B$106:$AT$171,$I95+1,J$50))</f>
        <v/>
      </c>
      <c r="K95" s="27" t="str" cm="1">
        <f t="array" ref="K95">IF(INDEX('ETAPA 9'!$B$106:$AT$171,$I95+1,K$50)=0,"",INDEX('ETAPA 9'!$B$106:$AT$171,$I95+1,K$50))</f>
        <v/>
      </c>
      <c r="L95" s="27" t="str" cm="1">
        <f t="array" ref="L95">IF(INDEX('ETAPA 9'!$B$106:$AT$171,$I95+1,L$50)=0,"",INDEX('ETAPA 9'!$B$106:$AT$171,$I95+1,L$50))</f>
        <v/>
      </c>
    </row>
    <row r="96" spans="1:12" x14ac:dyDescent="0.25">
      <c r="A96"/>
      <c r="B96"/>
      <c r="C96"/>
      <c r="D96"/>
      <c r="E96"/>
      <c r="F96"/>
      <c r="I96" s="26">
        <v>44</v>
      </c>
      <c r="J96" s="27" t="str" cm="1">
        <f t="array" ref="J96">IF(INDEX('ETAPA 9'!$B$106:$AT$171,$I96+1,J$50)=0,"",INDEX('ETAPA 9'!$B$106:$AT$171,$I96+1,J$50))</f>
        <v/>
      </c>
      <c r="K96" s="27" t="str" cm="1">
        <f t="array" ref="K96">IF(INDEX('ETAPA 9'!$B$106:$AT$171,$I96+1,K$50)=0,"",INDEX('ETAPA 9'!$B$106:$AT$171,$I96+1,K$50))</f>
        <v/>
      </c>
      <c r="L96" s="27" t="str" cm="1">
        <f t="array" ref="L96">IF(INDEX('ETAPA 9'!$B$106:$AT$171,$I96+1,L$50)=0,"",INDEX('ETAPA 9'!$B$106:$AT$171,$I96+1,L$50))</f>
        <v/>
      </c>
    </row>
    <row r="97" spans="1:47" x14ac:dyDescent="0.25">
      <c r="A97"/>
      <c r="B97"/>
      <c r="C97"/>
      <c r="D97"/>
      <c r="E97"/>
      <c r="F97"/>
      <c r="I97" s="26">
        <v>45</v>
      </c>
      <c r="J97" s="27" t="str" cm="1">
        <f t="array" ref="J97">IF(INDEX('ETAPA 9'!$B$106:$AT$171,$I97+1,J$50)=0,"",INDEX('ETAPA 9'!$B$106:$AT$171,$I97+1,J$50))</f>
        <v/>
      </c>
      <c r="K97" s="27" t="str" cm="1">
        <f t="array" ref="K97">IF(INDEX('ETAPA 9'!$B$106:$AT$171,$I97+1,K$50)=0,"",INDEX('ETAPA 9'!$B$106:$AT$171,$I97+1,K$50))</f>
        <v/>
      </c>
      <c r="L97" s="27" t="str" cm="1">
        <f t="array" ref="L97">IF(INDEX('ETAPA 9'!$B$106:$AT$171,$I97+1,L$50)=0,"",INDEX('ETAPA 9'!$B$106:$AT$171,$I97+1,L$50))</f>
        <v/>
      </c>
    </row>
    <row r="98" spans="1:47" x14ac:dyDescent="0.25">
      <c r="A98"/>
      <c r="B98"/>
      <c r="C98"/>
      <c r="D98"/>
      <c r="E98"/>
      <c r="F98"/>
    </row>
    <row r="99" spans="1:47" x14ac:dyDescent="0.25">
      <c r="A99"/>
      <c r="B99"/>
      <c r="C99"/>
      <c r="D99"/>
      <c r="E99"/>
      <c r="F99"/>
    </row>
    <row r="100" spans="1:47" x14ac:dyDescent="0.25">
      <c r="A100"/>
      <c r="B100"/>
      <c r="C100"/>
      <c r="D100"/>
      <c r="E100"/>
      <c r="F100"/>
    </row>
    <row r="101" spans="1:47" x14ac:dyDescent="0.25">
      <c r="A101"/>
      <c r="B101"/>
      <c r="C101"/>
      <c r="D101"/>
      <c r="E101"/>
      <c r="F101"/>
    </row>
    <row r="102" spans="1:47" x14ac:dyDescent="0.25">
      <c r="A102"/>
      <c r="B102"/>
      <c r="C102"/>
      <c r="D102"/>
      <c r="E102"/>
      <c r="F102"/>
    </row>
    <row r="103" spans="1:47" x14ac:dyDescent="0.25">
      <c r="A103"/>
      <c r="B103"/>
      <c r="C103"/>
      <c r="D103"/>
      <c r="E103"/>
      <c r="F103"/>
    </row>
    <row r="104" spans="1:47" x14ac:dyDescent="0.25">
      <c r="A104"/>
      <c r="B104"/>
      <c r="C104"/>
      <c r="D104"/>
      <c r="E104"/>
      <c r="F104"/>
    </row>
    <row r="105" spans="1:47" ht="18" x14ac:dyDescent="0.2">
      <c r="A105" s="5"/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spans="1:47" ht="30" x14ac:dyDescent="0.2">
      <c r="A106" s="4" t="s">
        <v>8</v>
      </c>
      <c r="B106" s="3" t="s">
        <v>26</v>
      </c>
      <c r="C106" s="3" t="s">
        <v>28</v>
      </c>
      <c r="D106" s="3" t="s">
        <v>9</v>
      </c>
      <c r="E106" s="3" t="s">
        <v>12</v>
      </c>
      <c r="F106" s="3" t="s">
        <v>24</v>
      </c>
      <c r="G106" s="3" t="s">
        <v>13</v>
      </c>
      <c r="H106" s="3" t="s">
        <v>10</v>
      </c>
      <c r="I106" s="3" t="s">
        <v>16</v>
      </c>
      <c r="J106" s="3" t="s">
        <v>18</v>
      </c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</row>
    <row r="107" spans="1:47" ht="12.75" x14ac:dyDescent="0.2">
      <c r="A107" s="2">
        <v>1</v>
      </c>
      <c r="B107" s="1">
        <v>2.0023148148141847E-5</v>
      </c>
      <c r="C107" s="1">
        <v>6.5162037037043256E-6</v>
      </c>
      <c r="D107" s="1">
        <v>1.8321759259251353E-5</v>
      </c>
      <c r="E107" s="1">
        <v>2.3541666666662599E-5</v>
      </c>
      <c r="F107" s="1">
        <v>2.9456018518519804E-5</v>
      </c>
      <c r="G107" s="1">
        <v>0</v>
      </c>
      <c r="H107" s="1">
        <v>1.6793981481470505E-5</v>
      </c>
      <c r="I107" s="1">
        <v>1.2187499999998311E-5</v>
      </c>
      <c r="J107" s="1">
        <v>1.4317129629622376E-5</v>
      </c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</row>
    <row r="108" spans="1:47" ht="12.75" x14ac:dyDescent="0.2">
      <c r="A108" s="2">
        <v>2</v>
      </c>
      <c r="B108" s="1">
        <v>1.8090277777771391E-5</v>
      </c>
      <c r="C108" s="1">
        <v>8.7731481481488106E-6</v>
      </c>
      <c r="D108" s="1">
        <v>2.0763888888880935E-5</v>
      </c>
      <c r="E108" s="1">
        <v>2.2002314814810638E-5</v>
      </c>
      <c r="F108" s="1">
        <v>3.5439814814815836E-5</v>
      </c>
      <c r="G108" s="1">
        <v>0</v>
      </c>
      <c r="H108" s="1">
        <v>2.7291666666655941E-5</v>
      </c>
      <c r="I108" s="1">
        <v>1.4074074074072167E-5</v>
      </c>
      <c r="J108" s="1">
        <v>1.5787037037029873E-5</v>
      </c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</row>
    <row r="109" spans="1:47" ht="12.75" x14ac:dyDescent="0.2">
      <c r="A109" s="2">
        <v>3</v>
      </c>
      <c r="B109" s="1">
        <v>1.2025462962956743E-5</v>
      </c>
      <c r="C109" s="1">
        <v>6.3541666666675281E-6</v>
      </c>
      <c r="D109" s="1">
        <v>2.7291666666658977E-5</v>
      </c>
      <c r="E109" s="1">
        <v>4.0960648148144138E-5</v>
      </c>
      <c r="F109" s="1">
        <v>3.4664351851852997E-5</v>
      </c>
      <c r="G109" s="1">
        <v>0</v>
      </c>
      <c r="H109" s="1">
        <v>3.8645833333322832E-5</v>
      </c>
      <c r="I109" s="1">
        <v>1.4039351851850151E-5</v>
      </c>
      <c r="J109" s="1">
        <v>1.956018518517802E-5</v>
      </c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</row>
    <row r="110" spans="1:47" ht="12.75" x14ac:dyDescent="0.2">
      <c r="A110" s="2">
        <v>4</v>
      </c>
      <c r="B110" s="1">
        <v>4.8611111111047933E-6</v>
      </c>
      <c r="C110" s="1">
        <v>1.2500000000008164E-6</v>
      </c>
      <c r="D110" s="1">
        <v>1.4340277777770243E-5</v>
      </c>
      <c r="E110" s="1">
        <v>3.440972222221823E-5</v>
      </c>
      <c r="F110" s="1">
        <v>2.6238425925926949E-5</v>
      </c>
      <c r="G110" s="1">
        <v>0</v>
      </c>
      <c r="H110" s="1">
        <v>3.1597222222211948E-5</v>
      </c>
      <c r="I110" s="1">
        <v>1.793981481481308E-5</v>
      </c>
      <c r="J110" s="1">
        <v>8.8310185185113202E-6</v>
      </c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</row>
    <row r="111" spans="1:47" ht="12.75" x14ac:dyDescent="0.2">
      <c r="A111" s="2">
        <v>5</v>
      </c>
      <c r="B111" s="1">
        <v>2.7662037036975395E-6</v>
      </c>
      <c r="C111" s="1">
        <v>7.7083333333343926E-6</v>
      </c>
      <c r="D111" s="1">
        <v>1.5115740740733515E-5</v>
      </c>
      <c r="E111" s="1">
        <v>3.0532407407404035E-5</v>
      </c>
      <c r="F111" s="1">
        <v>2.6041666666667702E-5</v>
      </c>
      <c r="G111" s="1">
        <v>0</v>
      </c>
      <c r="H111" s="1">
        <v>3.7650462962952446E-5</v>
      </c>
      <c r="I111" s="1">
        <v>2.7685185185183977E-5</v>
      </c>
      <c r="J111" s="1">
        <v>2.4733796296289631E-5</v>
      </c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</row>
    <row r="112" spans="1:47" ht="12.75" x14ac:dyDescent="0.2">
      <c r="A112" s="2">
        <v>6</v>
      </c>
      <c r="B112" s="1">
        <v>0</v>
      </c>
      <c r="C112" s="1">
        <v>6.0416666666741545E-6</v>
      </c>
      <c r="D112" s="1">
        <v>1.1655092592591752E-5</v>
      </c>
      <c r="E112" s="1">
        <v>3.6504629629632857E-5</v>
      </c>
      <c r="F112" s="1">
        <v>2.817129629630391E-5</v>
      </c>
      <c r="G112" s="1">
        <v>4.38657407408026E-6</v>
      </c>
      <c r="H112" s="1">
        <v>4.0763888888884457E-5</v>
      </c>
      <c r="I112" s="1">
        <v>3.4456018518523937E-5</v>
      </c>
      <c r="J112" s="1">
        <v>2.609953703703715E-5</v>
      </c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</row>
    <row r="113" spans="1:44" ht="12.75" x14ac:dyDescent="0.2">
      <c r="A113" s="2">
        <v>7</v>
      </c>
      <c r="B113" s="1">
        <v>0</v>
      </c>
      <c r="C113" s="1">
        <v>1.6990740740747967E-5</v>
      </c>
      <c r="D113" s="1">
        <v>1.577546296296136E-5</v>
      </c>
      <c r="E113" s="1">
        <v>4.1168981481484908E-5</v>
      </c>
      <c r="F113" s="1">
        <v>3.3946759259266546E-5</v>
      </c>
      <c r="G113" s="1">
        <v>8.9930555555615618E-6</v>
      </c>
      <c r="H113" s="1">
        <v>4.4328703703699207E-5</v>
      </c>
      <c r="I113" s="1">
        <v>3.7731481481486674E-5</v>
      </c>
      <c r="J113" s="1">
        <v>3.2696759259259224E-5</v>
      </c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</row>
    <row r="114" spans="1:44" ht="12.75" x14ac:dyDescent="0.2">
      <c r="A114" s="2">
        <v>8</v>
      </c>
      <c r="B114" s="1">
        <v>0</v>
      </c>
      <c r="C114" s="1">
        <v>2.7534722222229135E-5</v>
      </c>
      <c r="D114" s="1">
        <v>2.1840277777776008E-5</v>
      </c>
      <c r="E114" s="1">
        <v>5.1909722222225757E-5</v>
      </c>
      <c r="F114" s="1">
        <v>4.4525462962970164E-5</v>
      </c>
      <c r="G114" s="1">
        <v>2.3946759259265218E-5</v>
      </c>
      <c r="H114" s="1">
        <v>6.4999999999995617E-5</v>
      </c>
      <c r="I114" s="1">
        <v>5.087962962963509E-5</v>
      </c>
      <c r="J114" s="1">
        <v>4.2256944444443723E-5</v>
      </c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</row>
    <row r="115" spans="1:44" ht="12.75" x14ac:dyDescent="0.2">
      <c r="A115" s="2">
        <v>9</v>
      </c>
      <c r="B115" s="1">
        <v>0</v>
      </c>
      <c r="C115" s="1">
        <v>2.8344907407414424E-5</v>
      </c>
      <c r="D115" s="1">
        <v>2.6736111111109323E-5</v>
      </c>
      <c r="E115" s="1">
        <v>6.2187500000003212E-5</v>
      </c>
      <c r="F115" s="1">
        <v>5.0104166666673985E-5</v>
      </c>
      <c r="G115" s="1">
        <v>3.9513888888894483E-5</v>
      </c>
      <c r="H115" s="1">
        <v>7.7361111111106176E-5</v>
      </c>
      <c r="I115" s="1">
        <v>7.3900462962968316E-5</v>
      </c>
      <c r="J115" s="1">
        <v>4.6284722222220999E-5</v>
      </c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</row>
    <row r="116" spans="1:44" ht="12.75" x14ac:dyDescent="0.2">
      <c r="A116" s="2">
        <v>10</v>
      </c>
      <c r="B116" s="1">
        <v>0</v>
      </c>
      <c r="C116" s="1">
        <v>3.1238425925932817E-5</v>
      </c>
      <c r="D116" s="1">
        <v>3.0138888888887709E-5</v>
      </c>
      <c r="E116" s="1">
        <v>5.8425925925929649E-5</v>
      </c>
      <c r="F116" s="1">
        <v>4.8344907407414477E-5</v>
      </c>
      <c r="G116" s="1">
        <v>4.0937500000005379E-5</v>
      </c>
      <c r="H116" s="1">
        <v>8.680555555555091E-5</v>
      </c>
      <c r="I116" s="1">
        <v>8.0879629629634735E-5</v>
      </c>
      <c r="J116" s="1">
        <v>4.3379629629628456E-5</v>
      </c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</row>
    <row r="117" spans="1:44" ht="12.75" x14ac:dyDescent="0.2">
      <c r="A117" s="2">
        <v>11</v>
      </c>
      <c r="B117" s="1">
        <v>0</v>
      </c>
      <c r="C117" s="1">
        <v>3.6851851851859088E-5</v>
      </c>
      <c r="D117" s="1">
        <v>3.5069444444443473E-5</v>
      </c>
      <c r="E117" s="1">
        <v>5.9062500000003557E-5</v>
      </c>
      <c r="F117" s="1">
        <v>5.1087962962969788E-5</v>
      </c>
      <c r="G117" s="1">
        <v>4.4166666666671517E-5</v>
      </c>
      <c r="H117" s="1">
        <v>9.10995370370319E-5</v>
      </c>
      <c r="I117" s="1">
        <v>8.9027777777783354E-5</v>
      </c>
      <c r="J117" s="1">
        <v>4.9733796296295985E-5</v>
      </c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</row>
    <row r="118" spans="1:44" ht="12.75" x14ac:dyDescent="0.2">
      <c r="A118" s="2">
        <v>12</v>
      </c>
      <c r="B118" s="1">
        <v>0</v>
      </c>
      <c r="C118" s="1">
        <v>3.8101851851860338E-5</v>
      </c>
      <c r="D118" s="1">
        <v>3.67939814814814E-5</v>
      </c>
      <c r="E118" s="1">
        <v>5.7106481481486102E-5</v>
      </c>
      <c r="F118" s="1">
        <v>5.530092592593433E-5</v>
      </c>
      <c r="G118" s="1">
        <v>4.7858796296301048E-5</v>
      </c>
      <c r="H118" s="1">
        <v>1.0079861111110706E-4</v>
      </c>
      <c r="I118" s="1">
        <v>9.8368055555561607E-5</v>
      </c>
      <c r="J118" s="1">
        <v>5.4027777777777841E-5</v>
      </c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</row>
    <row r="119" spans="1:44" ht="12.75" x14ac:dyDescent="0.2">
      <c r="A119" s="2">
        <v>13</v>
      </c>
      <c r="B119" s="1">
        <v>0</v>
      </c>
      <c r="C119" s="1">
        <v>4.2939814814822036E-5</v>
      </c>
      <c r="D119" s="1">
        <v>4.1608796296294798E-5</v>
      </c>
      <c r="E119" s="1">
        <v>6.5381944444447768E-5</v>
      </c>
      <c r="F119" s="1">
        <v>6.1724537037044155E-5</v>
      </c>
      <c r="G119" s="1">
        <v>5.1689814814818644E-5</v>
      </c>
      <c r="H119" s="1">
        <v>1.3122685185184765E-4</v>
      </c>
      <c r="I119" s="1">
        <v>1.2309027777778273E-4</v>
      </c>
      <c r="J119" s="1">
        <v>6.003472222222174E-5</v>
      </c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</row>
    <row r="120" spans="1:44" ht="12.75" x14ac:dyDescent="0.2">
      <c r="A120" s="2">
        <v>14</v>
      </c>
      <c r="B120" s="1">
        <v>0</v>
      </c>
      <c r="C120" s="1">
        <v>4.4768518518525577E-5</v>
      </c>
      <c r="D120" s="1">
        <v>4.3692129629627902E-5</v>
      </c>
      <c r="E120" s="1">
        <v>7.218750000000454E-5</v>
      </c>
      <c r="F120" s="1">
        <v>6.952546296297088E-5</v>
      </c>
      <c r="G120" s="1">
        <v>5.4525462962968022E-5</v>
      </c>
      <c r="H120" s="1">
        <v>1.4986111111110756E-4</v>
      </c>
      <c r="I120" s="1">
        <v>1.3740740740741247E-4</v>
      </c>
      <c r="J120" s="1">
        <v>6.5532407407408247E-5</v>
      </c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</row>
    <row r="121" spans="1:44" ht="12.75" x14ac:dyDescent="0.2">
      <c r="A121" s="2">
        <v>15</v>
      </c>
      <c r="B121" s="1">
        <v>0</v>
      </c>
      <c r="C121" s="1">
        <v>5.2210648148155389E-5</v>
      </c>
      <c r="D121" s="1">
        <v>5.0416666666665624E-5</v>
      </c>
      <c r="E121" s="1">
        <v>7.6319444444450033E-5</v>
      </c>
      <c r="F121" s="1">
        <v>7.5081018518526402E-5</v>
      </c>
      <c r="G121" s="1">
        <v>5.9305555555560704E-5</v>
      </c>
      <c r="H121" s="1">
        <v>1.6415509259258901E-4</v>
      </c>
      <c r="I121" s="1">
        <v>1.5321759259259715E-4</v>
      </c>
      <c r="J121" s="1">
        <v>7.2824074074075845E-5</v>
      </c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</row>
    <row r="122" spans="1:44" ht="12.75" x14ac:dyDescent="0.2">
      <c r="A122" s="2">
        <v>16</v>
      </c>
      <c r="B122" s="1">
        <v>0</v>
      </c>
      <c r="C122" s="1">
        <v>5.5127314814822082E-5</v>
      </c>
      <c r="D122" s="1">
        <v>5.3946759259258792E-5</v>
      </c>
      <c r="E122" s="1">
        <v>9.4189814814821249E-5</v>
      </c>
      <c r="F122" s="1">
        <v>9.2638888888897306E-5</v>
      </c>
      <c r="G122" s="1">
        <v>6.1458333333338708E-5</v>
      </c>
      <c r="H122" s="1">
        <v>1.8134259259258885E-4</v>
      </c>
      <c r="I122" s="1">
        <v>1.7914351851852292E-4</v>
      </c>
      <c r="J122" s="1">
        <v>9.0775462962964376E-5</v>
      </c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</row>
    <row r="123" spans="1:44" ht="12.75" x14ac:dyDescent="0.2">
      <c r="A123" s="2">
        <v>17</v>
      </c>
      <c r="B123" s="1">
        <v>0</v>
      </c>
      <c r="C123" s="1">
        <v>5.4224537037043594E-5</v>
      </c>
      <c r="D123" s="1">
        <v>5.3090277777776904E-5</v>
      </c>
      <c r="E123" s="1">
        <v>1.5138888888889535E-4</v>
      </c>
      <c r="F123" s="1">
        <v>9.6875000000008413E-5</v>
      </c>
      <c r="G123" s="1">
        <v>5.9236111111115805E-5</v>
      </c>
      <c r="H123" s="1">
        <v>1.9645833333332974E-4</v>
      </c>
      <c r="I123" s="1">
        <v>1.9355324074074413E-4</v>
      </c>
      <c r="J123" s="1">
        <v>2.5717592592592632E-4</v>
      </c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</row>
    <row r="124" spans="1:44" ht="12.75" x14ac:dyDescent="0.2">
      <c r="A124" s="2">
        <v>18</v>
      </c>
      <c r="B124" s="1">
        <v>0</v>
      </c>
      <c r="C124" s="1">
        <v>5.7395833333339849E-5</v>
      </c>
      <c r="D124" s="1">
        <v>5.6319444444442174E-5</v>
      </c>
      <c r="E124" s="1">
        <v>1.5425925925926544E-4</v>
      </c>
      <c r="F124" s="1">
        <v>1.0393518518519301E-4</v>
      </c>
      <c r="G124" s="1">
        <v>6.3437500000004463E-5</v>
      </c>
      <c r="H124" s="1">
        <v>2.0584490740740286E-4</v>
      </c>
      <c r="I124" s="1">
        <v>2.0863425925926257E-4</v>
      </c>
      <c r="J124" s="1">
        <v>2.7306712962963005E-4</v>
      </c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</row>
    <row r="125" spans="1:44" ht="12.75" x14ac:dyDescent="0.2">
      <c r="A125" s="2">
        <v>19</v>
      </c>
      <c r="B125" s="1">
        <v>0</v>
      </c>
      <c r="C125" s="1">
        <v>6.3194444444450784E-5</v>
      </c>
      <c r="D125" s="1">
        <v>6.0335648148146168E-5</v>
      </c>
      <c r="E125" s="1">
        <v>1.5440972222222765E-4</v>
      </c>
      <c r="F125" s="1">
        <v>1.0880787037037716E-4</v>
      </c>
      <c r="G125" s="1">
        <v>6.7418981481486007E-5</v>
      </c>
      <c r="H125" s="1">
        <v>2.1236111111110588E-4</v>
      </c>
      <c r="I125" s="1">
        <v>2.1540509259259516E-4</v>
      </c>
      <c r="J125" s="1">
        <v>2.8688657407407482E-4</v>
      </c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</row>
    <row r="126" spans="1:44" ht="12.75" x14ac:dyDescent="0.2">
      <c r="A126" s="2">
        <v>20</v>
      </c>
      <c r="B126" s="1">
        <v>0</v>
      </c>
      <c r="C126" s="1">
        <v>6.7326388888894542E-5</v>
      </c>
      <c r="D126" s="1">
        <v>6.6400462962960816E-5</v>
      </c>
      <c r="E126" s="1">
        <v>1.5951388888889306E-4</v>
      </c>
      <c r="F126" s="1">
        <v>1.1583333333333931E-4</v>
      </c>
      <c r="G126" s="1">
        <v>7.3217592592596942E-5</v>
      </c>
      <c r="H126" s="1">
        <v>2.2182870370369805E-4</v>
      </c>
      <c r="I126" s="1">
        <v>2.2731481481481734E-4</v>
      </c>
      <c r="J126" s="1">
        <v>2.9989583333333431E-4</v>
      </c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</row>
    <row r="127" spans="1:44" ht="12.75" x14ac:dyDescent="0.2">
      <c r="A127" s="2">
        <v>21</v>
      </c>
      <c r="B127" s="1">
        <v>0</v>
      </c>
      <c r="C127" s="1">
        <v>7.2210648148154574E-5</v>
      </c>
      <c r="D127" s="1">
        <v>7.2569444444442813E-5</v>
      </c>
      <c r="E127" s="1">
        <v>1.6064814814815281E-4</v>
      </c>
      <c r="F127" s="1">
        <v>1.247800925925982E-4</v>
      </c>
      <c r="G127" s="1">
        <v>7.9409722222227239E-5</v>
      </c>
      <c r="H127" s="1">
        <v>2.343055555555501E-4</v>
      </c>
      <c r="I127" s="1">
        <v>2.3881944444444775E-4</v>
      </c>
      <c r="J127" s="1">
        <v>3.1039351851852061E-4</v>
      </c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</row>
    <row r="128" spans="1:44" ht="12.75" x14ac:dyDescent="0.2">
      <c r="A128" s="2">
        <v>22</v>
      </c>
      <c r="B128" s="1">
        <v>0</v>
      </c>
      <c r="C128" s="1">
        <v>6.9768518518524558E-5</v>
      </c>
      <c r="D128" s="1">
        <v>7.7974537037037855E-5</v>
      </c>
      <c r="E128" s="1">
        <v>1.5819444444445038E-4</v>
      </c>
      <c r="F128" s="1">
        <v>1.2848379629630188E-4</v>
      </c>
      <c r="G128" s="1">
        <v>1.5641203703704171E-4</v>
      </c>
      <c r="H128" s="1">
        <v>2.3851851851851291E-4</v>
      </c>
      <c r="I128" s="1">
        <v>2.4407407407407711E-4</v>
      </c>
      <c r="J128" s="1">
        <v>3.1693287037037193E-4</v>
      </c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</row>
    <row r="129" spans="1:44" ht="12.75" x14ac:dyDescent="0.2">
      <c r="A129" s="2">
        <v>23</v>
      </c>
      <c r="B129" s="1">
        <v>0</v>
      </c>
      <c r="C129" s="1">
        <v>6.7905092592600302E-5</v>
      </c>
      <c r="D129" s="1">
        <v>8.5694444444443796E-5</v>
      </c>
      <c r="E129" s="1">
        <v>1.6378472222222662E-4</v>
      </c>
      <c r="F129" s="1">
        <v>1.3876157407408107E-4</v>
      </c>
      <c r="G129" s="1">
        <v>1.7633101851852184E-4</v>
      </c>
      <c r="H129" s="1">
        <v>2.5085648148147691E-4</v>
      </c>
      <c r="I129" s="1">
        <v>2.7103009259259528E-4</v>
      </c>
      <c r="J129" s="1">
        <v>3.2835648148148155E-4</v>
      </c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</row>
    <row r="130" spans="1:44" ht="12.75" x14ac:dyDescent="0.2">
      <c r="A130" s="2">
        <v>24</v>
      </c>
      <c r="B130" s="1">
        <v>0</v>
      </c>
      <c r="C130" s="1">
        <v>6.6458333333338504E-5</v>
      </c>
      <c r="D130" s="1">
        <v>9.0949074074073155E-5</v>
      </c>
      <c r="E130" s="1">
        <v>1.6523148148148495E-4</v>
      </c>
      <c r="F130" s="1">
        <v>1.4802083333333854E-4</v>
      </c>
      <c r="G130" s="1">
        <v>1.8488425925925964E-4</v>
      </c>
      <c r="H130" s="1">
        <v>2.629861111111062E-4</v>
      </c>
      <c r="I130" s="1">
        <v>2.8712962962963023E-4</v>
      </c>
      <c r="J130" s="1">
        <v>3.4690972222222241E-4</v>
      </c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</row>
    <row r="131" spans="1:44" ht="12.75" x14ac:dyDescent="0.2">
      <c r="A131" s="2">
        <v>25</v>
      </c>
      <c r="B131" s="1">
        <v>0</v>
      </c>
      <c r="C131" s="1">
        <v>6.3784722222227225E-5</v>
      </c>
      <c r="D131" s="1">
        <v>9.4456018518519758E-5</v>
      </c>
      <c r="E131" s="1">
        <v>1.6240740740741319E-4</v>
      </c>
      <c r="F131" s="1">
        <v>1.568518518518594E-4</v>
      </c>
      <c r="G131" s="1">
        <v>1.9313657407407647E-4</v>
      </c>
      <c r="H131" s="1">
        <v>2.764236111111075E-4</v>
      </c>
      <c r="I131" s="1">
        <v>2.978125000000012E-4</v>
      </c>
      <c r="J131" s="1">
        <v>3.6096064814815018E-4</v>
      </c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</row>
    <row r="132" spans="1:44" ht="12.75" x14ac:dyDescent="0.2">
      <c r="A132" s="2">
        <v>26</v>
      </c>
      <c r="B132" s="1">
        <v>0</v>
      </c>
      <c r="C132" s="1">
        <v>6.1180555555560845E-5</v>
      </c>
      <c r="D132" s="1">
        <v>9.673611111111341E-5</v>
      </c>
      <c r="E132" s="1">
        <v>1.6924768518519068E-4</v>
      </c>
      <c r="F132" s="1">
        <v>1.6671296296297267E-4</v>
      </c>
      <c r="G132" s="1">
        <v>2.0298611111111559E-4</v>
      </c>
      <c r="H132" s="1">
        <v>2.8792824074073964E-4</v>
      </c>
      <c r="I132" s="1">
        <v>3.101273148148169E-4</v>
      </c>
      <c r="J132" s="1">
        <v>3.7388888888889235E-4</v>
      </c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</row>
    <row r="133" spans="1:44" ht="12.75" x14ac:dyDescent="0.2">
      <c r="A133" s="2">
        <v>27</v>
      </c>
      <c r="B133" s="1">
        <v>0</v>
      </c>
      <c r="C133" s="1">
        <v>5.3611111111115384E-5</v>
      </c>
      <c r="D133" s="1">
        <v>1.0100694444444697E-4</v>
      </c>
      <c r="E133" s="1">
        <v>1.7354166666667253E-4</v>
      </c>
      <c r="F133" s="1">
        <v>1.8015046296297049E-4</v>
      </c>
      <c r="G133" s="1">
        <v>2.089583333333353E-4</v>
      </c>
      <c r="H133" s="1">
        <v>3.0315972222222029E-4</v>
      </c>
      <c r="I133" s="1">
        <v>3.1987268518518519E-4</v>
      </c>
      <c r="J133" s="1">
        <v>3.8413194444444562E-4</v>
      </c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</row>
    <row r="134" spans="1:44" ht="12.75" x14ac:dyDescent="0.2">
      <c r="A134" s="2">
        <v>28</v>
      </c>
      <c r="B134" s="1">
        <v>0</v>
      </c>
      <c r="C134" s="1">
        <v>4.7523148148154171E-5</v>
      </c>
      <c r="D134" s="1">
        <v>1.0447916666666765E-4</v>
      </c>
      <c r="E134" s="1">
        <v>1.689814814814887E-4</v>
      </c>
      <c r="F134" s="1">
        <v>1.8641203703704395E-4</v>
      </c>
      <c r="G134" s="1">
        <v>2.2148148148148222E-4</v>
      </c>
      <c r="H134" s="1">
        <v>3.1124999999999903E-4</v>
      </c>
      <c r="I134" s="1">
        <v>3.5078703703703834E-4</v>
      </c>
      <c r="J134" s="1">
        <v>6.6189467592592602E-3</v>
      </c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</row>
    <row r="135" spans="1:44" ht="12.75" x14ac:dyDescent="0.2">
      <c r="A135" s="2">
        <v>29</v>
      </c>
      <c r="B135" s="1">
        <v>0</v>
      </c>
      <c r="C135" s="1">
        <v>4.3622685185189941E-5</v>
      </c>
      <c r="D135" s="1">
        <v>1.0717592592592723E-4</v>
      </c>
      <c r="E135" s="1">
        <v>1.7350694444445008E-4</v>
      </c>
      <c r="F135" s="1">
        <v>1.9413194444444989E-4</v>
      </c>
      <c r="G135" s="1">
        <v>2.3003472222222349E-4</v>
      </c>
      <c r="H135" s="1">
        <v>3.2168981481481285E-4</v>
      </c>
      <c r="I135" s="1">
        <v>3.6616898148148294E-4</v>
      </c>
      <c r="J135" s="1">
        <v>1.2854722222222226E-2</v>
      </c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</row>
    <row r="136" spans="1:44" ht="12.75" x14ac:dyDescent="0.2">
      <c r="A136" s="2">
        <v>30</v>
      </c>
      <c r="B136" s="1">
        <v>0</v>
      </c>
      <c r="C136" s="1">
        <v>4.2858796296299517E-5</v>
      </c>
      <c r="D136" s="1">
        <v>1.1429398148148084E-4</v>
      </c>
      <c r="E136" s="1">
        <v>1.7896990740741067E-4</v>
      </c>
      <c r="F136" s="1">
        <v>2.1284722222222538E-4</v>
      </c>
      <c r="G136" s="1">
        <v>2.3925925925925851E-4</v>
      </c>
      <c r="H136" s="1">
        <v>6.5583912037037E-3</v>
      </c>
      <c r="I136" s="1">
        <v>6.6028703703703701E-3</v>
      </c>
      <c r="J136" s="1">
        <v>1.9091423611111116E-2</v>
      </c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</row>
    <row r="137" spans="1:44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</row>
    <row r="138" spans="1:44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</row>
    <row r="139" spans="1:44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</row>
    <row r="140" spans="1:44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</row>
    <row r="141" spans="1:44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44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44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44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9"/>
      <c r="B855" s="20"/>
      <c r="C855" s="21"/>
      <c r="D855" s="22"/>
      <c r="E855" s="12"/>
      <c r="F855" s="23"/>
    </row>
    <row r="856" spans="1:7" x14ac:dyDescent="0.25">
      <c r="A856" s="19"/>
      <c r="B856" s="20"/>
      <c r="C856" s="21"/>
      <c r="D856" s="22"/>
      <c r="E856" s="12"/>
      <c r="F856" s="23"/>
    </row>
    <row r="857" spans="1:7" x14ac:dyDescent="0.25">
      <c r="A857" s="19"/>
      <c r="B857" s="20"/>
      <c r="C857" s="21"/>
      <c r="D857" s="22"/>
      <c r="E857" s="12"/>
      <c r="F857" s="23"/>
    </row>
    <row r="858" spans="1:7" x14ac:dyDescent="0.25">
      <c r="A858" s="19"/>
      <c r="B858" s="20"/>
      <c r="C858" s="21"/>
      <c r="D858" s="22"/>
      <c r="E858" s="12"/>
      <c r="F858" s="23"/>
    </row>
    <row r="859" spans="1:7" x14ac:dyDescent="0.25">
      <c r="A859" s="19"/>
      <c r="B859" s="20"/>
      <c r="C859" s="21"/>
      <c r="D859" s="22"/>
      <c r="E859" s="12"/>
      <c r="F859" s="23"/>
    </row>
    <row r="860" spans="1:7" x14ac:dyDescent="0.25">
      <c r="A860" s="19"/>
      <c r="B860" s="20"/>
      <c r="C860" s="21"/>
      <c r="D860" s="22"/>
      <c r="E860" s="12"/>
      <c r="F860" s="23"/>
    </row>
    <row r="861" spans="1:7" x14ac:dyDescent="0.25">
      <c r="A861" s="19"/>
      <c r="B861" s="20"/>
      <c r="C861" s="21"/>
      <c r="D861" s="22"/>
      <c r="E861" s="12"/>
      <c r="F861" s="23"/>
    </row>
    <row r="862" spans="1:7" x14ac:dyDescent="0.25">
      <c r="A862" s="19"/>
      <c r="B862" s="20"/>
      <c r="C862" s="21"/>
      <c r="D862" s="22"/>
      <c r="E862" s="12"/>
      <c r="F862" s="23"/>
    </row>
    <row r="863" spans="1:7" x14ac:dyDescent="0.25">
      <c r="A863" s="19"/>
      <c r="B863" s="20"/>
      <c r="C863" s="21"/>
      <c r="D863" s="22"/>
      <c r="E863" s="12"/>
      <c r="F863" s="23"/>
    </row>
    <row r="864" spans="1:7" x14ac:dyDescent="0.25">
      <c r="A864" s="19"/>
      <c r="B864" s="20"/>
      <c r="C864" s="21"/>
      <c r="D864" s="22"/>
      <c r="E864" s="12"/>
      <c r="F864" s="23"/>
      <c r="G864" s="11"/>
    </row>
    <row r="865" spans="1:7" x14ac:dyDescent="0.25">
      <c r="A865" s="19"/>
      <c r="B865" s="20"/>
      <c r="C865" s="21"/>
      <c r="D865" s="22"/>
      <c r="E865" s="12"/>
      <c r="F865" s="23"/>
      <c r="G865" s="11"/>
    </row>
    <row r="866" spans="1:7" x14ac:dyDescent="0.25">
      <c r="A866" s="19"/>
      <c r="B866" s="20"/>
      <c r="C866" s="21"/>
      <c r="D866" s="22"/>
      <c r="E866" s="12"/>
      <c r="F866" s="23"/>
      <c r="G866" s="11"/>
    </row>
    <row r="867" spans="1:7" x14ac:dyDescent="0.25">
      <c r="A867" s="19"/>
      <c r="B867" s="20"/>
      <c r="C867" s="21"/>
      <c r="D867" s="22"/>
      <c r="E867" s="12"/>
      <c r="F867" s="23"/>
      <c r="G867" s="11"/>
    </row>
    <row r="868" spans="1:7" x14ac:dyDescent="0.25">
      <c r="A868" s="19"/>
      <c r="B868" s="20"/>
      <c r="C868" s="21"/>
      <c r="D868" s="22"/>
      <c r="E868" s="12"/>
      <c r="F868" s="23"/>
      <c r="G868" s="11"/>
    </row>
    <row r="869" spans="1:7" x14ac:dyDescent="0.25">
      <c r="A869" s="19"/>
      <c r="B869" s="20"/>
      <c r="C869" s="21"/>
      <c r="D869" s="22"/>
      <c r="E869" s="12"/>
      <c r="F869" s="23"/>
      <c r="G869" s="11"/>
    </row>
    <row r="870" spans="1:7" x14ac:dyDescent="0.25">
      <c r="A870" s="19"/>
      <c r="B870" s="20"/>
      <c r="C870" s="21"/>
      <c r="D870" s="22"/>
      <c r="E870" s="12"/>
      <c r="F870" s="23"/>
      <c r="G870" s="11"/>
    </row>
    <row r="871" spans="1:7" x14ac:dyDescent="0.25">
      <c r="A871" s="19"/>
      <c r="B871" s="20"/>
      <c r="C871" s="21"/>
      <c r="D871" s="22"/>
      <c r="E871" s="12"/>
      <c r="F871" s="23"/>
      <c r="G871" s="11"/>
    </row>
    <row r="872" spans="1:7" x14ac:dyDescent="0.25">
      <c r="A872" s="19"/>
      <c r="B872" s="20"/>
      <c r="C872" s="21"/>
      <c r="D872" s="22"/>
      <c r="E872" s="12"/>
      <c r="F872" s="23"/>
      <c r="G872" s="11"/>
    </row>
    <row r="873" spans="1:7" x14ac:dyDescent="0.25">
      <c r="A873" s="19"/>
      <c r="B873" s="20"/>
      <c r="C873" s="21"/>
      <c r="D873" s="22"/>
      <c r="E873" s="12"/>
      <c r="F873" s="23"/>
      <c r="G873" s="11"/>
    </row>
    <row r="874" spans="1:7" x14ac:dyDescent="0.25">
      <c r="A874" s="19"/>
      <c r="B874" s="20"/>
      <c r="C874" s="21"/>
      <c r="D874" s="22"/>
      <c r="E874" s="12"/>
      <c r="F874" s="23"/>
      <c r="G874" s="11"/>
    </row>
    <row r="875" spans="1:7" x14ac:dyDescent="0.25">
      <c r="A875" s="19"/>
      <c r="B875" s="20"/>
      <c r="C875" s="21"/>
      <c r="D875" s="22"/>
      <c r="E875" s="12"/>
      <c r="F875" s="23"/>
      <c r="G875" s="11"/>
    </row>
    <row r="876" spans="1:7" x14ac:dyDescent="0.25">
      <c r="A876" s="19"/>
      <c r="B876" s="20"/>
      <c r="C876" s="21"/>
      <c r="D876" s="22"/>
      <c r="E876" s="12"/>
      <c r="F876" s="23"/>
      <c r="G876" s="11"/>
    </row>
    <row r="877" spans="1:7" x14ac:dyDescent="0.25">
      <c r="A877" s="19"/>
      <c r="B877" s="20"/>
      <c r="C877" s="21"/>
      <c r="D877" s="22"/>
      <c r="E877" s="12"/>
      <c r="F877" s="23"/>
      <c r="G877" s="11"/>
    </row>
    <row r="878" spans="1:7" x14ac:dyDescent="0.25">
      <c r="A878" s="19"/>
      <c r="B878" s="20"/>
      <c r="C878" s="21"/>
      <c r="D878" s="22"/>
      <c r="E878" s="12"/>
      <c r="F878" s="23"/>
      <c r="G878" s="11"/>
    </row>
    <row r="879" spans="1:7" x14ac:dyDescent="0.25">
      <c r="A879" s="19"/>
      <c r="B879" s="20"/>
      <c r="C879" s="21"/>
      <c r="D879" s="22"/>
      <c r="E879" s="12"/>
      <c r="F879" s="23"/>
      <c r="G879" s="11"/>
    </row>
    <row r="880" spans="1:7" x14ac:dyDescent="0.25">
      <c r="A880" s="19"/>
      <c r="B880" s="20"/>
      <c r="C880" s="21"/>
      <c r="D880" s="22"/>
      <c r="E880" s="12"/>
      <c r="F880" s="23"/>
      <c r="G880" s="11"/>
    </row>
    <row r="881" spans="1:7" x14ac:dyDescent="0.25">
      <c r="A881" s="19"/>
      <c r="B881" s="20"/>
      <c r="C881" s="21"/>
      <c r="D881" s="22"/>
      <c r="E881" s="12"/>
      <c r="F881" s="23"/>
      <c r="G881" s="11"/>
    </row>
    <row r="882" spans="1:7" x14ac:dyDescent="0.25">
      <c r="A882" s="19"/>
      <c r="B882" s="20"/>
      <c r="C882" s="21"/>
      <c r="D882" s="22"/>
      <c r="E882" s="12"/>
      <c r="F882" s="23"/>
      <c r="G882" s="11"/>
    </row>
    <row r="883" spans="1:7" x14ac:dyDescent="0.25">
      <c r="A883" s="19"/>
      <c r="B883" s="20"/>
      <c r="C883" s="21"/>
      <c r="D883" s="22"/>
      <c r="E883" s="12"/>
      <c r="F883" s="23"/>
      <c r="G883" s="11"/>
    </row>
    <row r="884" spans="1:7" x14ac:dyDescent="0.25">
      <c r="A884" s="19"/>
      <c r="B884" s="20"/>
      <c r="C884" s="21"/>
      <c r="D884" s="22"/>
      <c r="E884" s="12"/>
      <c r="F884" s="23"/>
      <c r="G884" s="11"/>
    </row>
    <row r="885" spans="1:7" x14ac:dyDescent="0.25">
      <c r="A885" s="19"/>
      <c r="B885" s="20"/>
      <c r="C885" s="21"/>
      <c r="D885" s="22"/>
      <c r="E885" s="12"/>
      <c r="F885" s="23"/>
      <c r="G885" s="11"/>
    </row>
    <row r="886" spans="1:7" x14ac:dyDescent="0.25">
      <c r="A886" s="19"/>
      <c r="B886" s="20"/>
      <c r="C886" s="21"/>
      <c r="D886" s="22"/>
      <c r="E886" s="12"/>
      <c r="F886" s="23"/>
      <c r="G886" s="11"/>
    </row>
    <row r="887" spans="1:7" x14ac:dyDescent="0.25">
      <c r="A887" s="19"/>
      <c r="B887" s="20"/>
      <c r="C887" s="21"/>
      <c r="D887" s="22"/>
      <c r="E887" s="12"/>
      <c r="F887" s="23"/>
      <c r="G887" s="11"/>
    </row>
    <row r="888" spans="1:7" x14ac:dyDescent="0.25">
      <c r="A888" s="19"/>
      <c r="B888" s="20"/>
      <c r="C888" s="21"/>
      <c r="D888" s="22"/>
      <c r="E888" s="12"/>
      <c r="F888" s="23"/>
      <c r="G888" s="11"/>
    </row>
    <row r="889" spans="1:7" x14ac:dyDescent="0.25">
      <c r="A889" s="19"/>
      <c r="B889" s="20"/>
      <c r="C889" s="21"/>
      <c r="D889" s="22"/>
      <c r="E889" s="12"/>
      <c r="F889" s="23"/>
      <c r="G889" s="11"/>
    </row>
    <row r="890" spans="1:7" x14ac:dyDescent="0.25">
      <c r="A890" s="19"/>
      <c r="B890" s="20"/>
      <c r="C890" s="21"/>
      <c r="D890" s="22"/>
      <c r="E890" s="12"/>
      <c r="F890" s="23"/>
      <c r="G890" s="11"/>
    </row>
    <row r="891" spans="1:7" x14ac:dyDescent="0.25">
      <c r="A891" s="19"/>
      <c r="B891" s="20"/>
      <c r="C891" s="21"/>
      <c r="D891" s="22"/>
      <c r="E891" s="12"/>
      <c r="F891" s="23"/>
      <c r="G891" s="11"/>
    </row>
    <row r="892" spans="1:7" x14ac:dyDescent="0.25">
      <c r="A892" s="19"/>
      <c r="B892" s="20"/>
      <c r="C892" s="21"/>
      <c r="D892" s="22"/>
      <c r="E892" s="12"/>
      <c r="F892" s="23"/>
      <c r="G892" s="11"/>
    </row>
    <row r="893" spans="1:7" x14ac:dyDescent="0.25">
      <c r="A893" s="19"/>
      <c r="B893" s="20"/>
      <c r="C893" s="21"/>
      <c r="D893" s="22"/>
      <c r="E893" s="12"/>
      <c r="F893" s="23"/>
      <c r="G893" s="11"/>
    </row>
    <row r="894" spans="1:7" x14ac:dyDescent="0.25">
      <c r="A894" s="19"/>
      <c r="B894" s="20"/>
      <c r="C894" s="21"/>
      <c r="D894" s="22"/>
      <c r="E894" s="12"/>
      <c r="F894" s="23"/>
      <c r="G894" s="11"/>
    </row>
    <row r="895" spans="1:7" x14ac:dyDescent="0.25">
      <c r="A895" s="19"/>
      <c r="B895" s="20"/>
      <c r="C895" s="21"/>
      <c r="D895" s="22"/>
      <c r="E895" s="12"/>
      <c r="F895" s="23"/>
      <c r="G895" s="11"/>
    </row>
    <row r="896" spans="1:7" x14ac:dyDescent="0.25">
      <c r="A896" s="19"/>
      <c r="B896" s="20"/>
      <c r="C896" s="21"/>
      <c r="D896" s="22"/>
      <c r="E896" s="12"/>
      <c r="F896" s="23"/>
      <c r="G896" s="11"/>
    </row>
    <row r="897" spans="1:7" x14ac:dyDescent="0.25">
      <c r="A897" s="19"/>
      <c r="B897" s="20"/>
      <c r="C897" s="21"/>
      <c r="D897" s="22"/>
      <c r="E897" s="12"/>
      <c r="F897" s="23"/>
      <c r="G897" s="11"/>
    </row>
    <row r="898" spans="1:7" x14ac:dyDescent="0.25">
      <c r="A898" s="19"/>
      <c r="B898" s="20"/>
      <c r="C898" s="21"/>
      <c r="D898" s="22"/>
      <c r="E898" s="12"/>
      <c r="F898" s="23"/>
      <c r="G898" s="11"/>
    </row>
    <row r="899" spans="1:7" x14ac:dyDescent="0.25">
      <c r="A899" s="19"/>
      <c r="B899" s="20"/>
      <c r="C899" s="21"/>
      <c r="D899" s="22"/>
      <c r="E899" s="12"/>
      <c r="F899" s="23"/>
      <c r="G899" s="11"/>
    </row>
    <row r="900" spans="1:7" x14ac:dyDescent="0.25">
      <c r="A900" s="19"/>
      <c r="B900" s="20"/>
      <c r="C900" s="21"/>
      <c r="D900" s="22"/>
      <c r="E900" s="12"/>
      <c r="F900" s="23"/>
      <c r="G900" s="11"/>
    </row>
    <row r="901" spans="1:7" x14ac:dyDescent="0.25">
      <c r="A901" s="19"/>
      <c r="B901" s="20"/>
      <c r="C901" s="21"/>
      <c r="D901" s="22"/>
      <c r="E901" s="12"/>
      <c r="F901" s="23"/>
      <c r="G901" s="11"/>
    </row>
    <row r="902" spans="1:7" x14ac:dyDescent="0.25">
      <c r="A902" s="19"/>
      <c r="B902" s="20"/>
      <c r="C902" s="21"/>
      <c r="D902" s="22"/>
      <c r="E902" s="12"/>
      <c r="F902" s="23"/>
      <c r="G902" s="11"/>
    </row>
    <row r="903" spans="1:7" x14ac:dyDescent="0.25">
      <c r="A903" s="19"/>
      <c r="B903" s="20"/>
      <c r="C903" s="21"/>
      <c r="D903" s="22"/>
      <c r="E903" s="12"/>
      <c r="F903" s="23"/>
      <c r="G903" s="11"/>
    </row>
    <row r="904" spans="1:7" x14ac:dyDescent="0.25">
      <c r="A904" s="19"/>
      <c r="B904" s="20"/>
      <c r="C904" s="21"/>
      <c r="D904" s="22"/>
      <c r="E904" s="12"/>
      <c r="F904" s="23"/>
      <c r="G904" s="11"/>
    </row>
    <row r="905" spans="1:7" x14ac:dyDescent="0.25">
      <c r="A905" s="19"/>
      <c r="B905" s="20"/>
      <c r="C905" s="21"/>
      <c r="D905" s="22"/>
      <c r="E905" s="12"/>
      <c r="F905" s="23"/>
      <c r="G905" s="11"/>
    </row>
    <row r="906" spans="1:7" x14ac:dyDescent="0.25">
      <c r="A906" s="19"/>
      <c r="B906" s="20"/>
      <c r="C906" s="21"/>
      <c r="D906" s="22"/>
      <c r="E906" s="12"/>
      <c r="F906" s="23"/>
      <c r="G906" s="11"/>
    </row>
    <row r="907" spans="1:7" x14ac:dyDescent="0.25">
      <c r="A907" s="19"/>
      <c r="B907" s="20"/>
      <c r="C907" s="21"/>
      <c r="D907" s="22"/>
      <c r="E907" s="12"/>
      <c r="F907" s="23"/>
      <c r="G907" s="11"/>
    </row>
    <row r="908" spans="1:7" x14ac:dyDescent="0.25">
      <c r="A908" s="19"/>
      <c r="B908" s="20"/>
      <c r="C908" s="21"/>
      <c r="D908" s="22"/>
      <c r="E908" s="12"/>
      <c r="F908" s="23"/>
      <c r="G908" s="11"/>
    </row>
    <row r="909" spans="1:7" x14ac:dyDescent="0.25">
      <c r="A909" s="19"/>
      <c r="B909" s="20"/>
      <c r="C909" s="21"/>
      <c r="D909" s="22"/>
      <c r="E909" s="12"/>
      <c r="F909" s="23"/>
      <c r="G909" s="11"/>
    </row>
    <row r="910" spans="1:7" x14ac:dyDescent="0.25">
      <c r="A910" s="19"/>
      <c r="B910" s="20"/>
      <c r="C910" s="21"/>
      <c r="D910" s="22"/>
      <c r="E910" s="12"/>
      <c r="F910" s="23"/>
      <c r="G910" s="11"/>
    </row>
    <row r="911" spans="1:7" x14ac:dyDescent="0.25">
      <c r="A911" s="19"/>
      <c r="B911" s="20"/>
      <c r="C911" s="21"/>
      <c r="D911" s="22"/>
      <c r="E911" s="12"/>
      <c r="F911" s="23"/>
      <c r="G911" s="11"/>
    </row>
    <row r="912" spans="1:7" x14ac:dyDescent="0.25">
      <c r="A912" s="19"/>
      <c r="B912" s="20"/>
      <c r="C912" s="21"/>
      <c r="D912" s="22"/>
      <c r="E912" s="12"/>
      <c r="F912" s="23"/>
      <c r="G912" s="11"/>
    </row>
    <row r="913" spans="1:7" x14ac:dyDescent="0.25">
      <c r="A913" s="19"/>
      <c r="B913" s="20"/>
      <c r="C913" s="21"/>
      <c r="D913" s="22"/>
      <c r="E913" s="12"/>
      <c r="F913" s="23"/>
      <c r="G913" s="11"/>
    </row>
    <row r="914" spans="1:7" x14ac:dyDescent="0.25">
      <c r="A914" s="19"/>
      <c r="B914" s="20"/>
      <c r="C914" s="21"/>
      <c r="D914" s="22"/>
      <c r="E914" s="12"/>
      <c r="F914" s="23"/>
      <c r="G914" s="11"/>
    </row>
    <row r="915" spans="1:7" x14ac:dyDescent="0.25">
      <c r="A915" s="19"/>
      <c r="B915" s="20"/>
      <c r="C915" s="21"/>
      <c r="D915" s="22"/>
      <c r="E915" s="12"/>
      <c r="F915" s="23"/>
      <c r="G915" s="11"/>
    </row>
    <row r="916" spans="1:7" x14ac:dyDescent="0.25">
      <c r="A916" s="19"/>
      <c r="B916" s="20"/>
      <c r="C916" s="21"/>
      <c r="D916" s="22"/>
      <c r="E916" s="12"/>
      <c r="F916" s="23"/>
      <c r="G916" s="11"/>
    </row>
    <row r="917" spans="1:7" x14ac:dyDescent="0.25">
      <c r="A917" s="19"/>
      <c r="B917" s="20"/>
      <c r="C917" s="21"/>
      <c r="D917" s="22"/>
      <c r="E917" s="12"/>
      <c r="F917" s="23"/>
      <c r="G917" s="11"/>
    </row>
    <row r="918" spans="1:7" x14ac:dyDescent="0.25">
      <c r="A918" s="19"/>
      <c r="B918" s="20"/>
      <c r="C918" s="21"/>
      <c r="D918" s="22"/>
      <c r="E918" s="12"/>
      <c r="F918" s="23"/>
      <c r="G918" s="11"/>
    </row>
    <row r="919" spans="1:7" x14ac:dyDescent="0.25">
      <c r="A919" s="19"/>
      <c r="B919" s="20"/>
      <c r="C919" s="21"/>
      <c r="D919" s="22"/>
      <c r="E919" s="12"/>
      <c r="F919" s="23"/>
      <c r="G919" s="11"/>
    </row>
    <row r="920" spans="1:7" x14ac:dyDescent="0.25">
      <c r="A920" s="19"/>
      <c r="B920" s="20"/>
      <c r="C920" s="21"/>
      <c r="D920" s="22"/>
      <c r="E920" s="12"/>
      <c r="F920" s="23"/>
      <c r="G920" s="11"/>
    </row>
    <row r="921" spans="1:7" x14ac:dyDescent="0.25">
      <c r="A921" s="19"/>
      <c r="B921" s="20"/>
      <c r="C921" s="21"/>
      <c r="D921" s="22"/>
      <c r="E921" s="12"/>
      <c r="F921" s="23"/>
      <c r="G921" s="11"/>
    </row>
    <row r="922" spans="1:7" x14ac:dyDescent="0.25">
      <c r="A922" s="19"/>
      <c r="B922" s="20"/>
      <c r="C922" s="21"/>
      <c r="D922" s="22"/>
      <c r="E922" s="12"/>
      <c r="F922" s="23"/>
      <c r="G922" s="11"/>
    </row>
    <row r="923" spans="1:7" x14ac:dyDescent="0.25">
      <c r="A923" s="19"/>
      <c r="B923" s="20"/>
      <c r="C923" s="21"/>
      <c r="D923" s="22"/>
      <c r="E923" s="12"/>
      <c r="F923" s="23"/>
      <c r="G923" s="11"/>
    </row>
    <row r="924" spans="1:7" x14ac:dyDescent="0.25">
      <c r="A924" s="19"/>
      <c r="B924" s="20"/>
      <c r="C924" s="21"/>
      <c r="D924" s="22"/>
      <c r="E924" s="12"/>
      <c r="F924" s="23"/>
      <c r="G924" s="11"/>
    </row>
    <row r="925" spans="1:7" x14ac:dyDescent="0.25">
      <c r="A925" s="19"/>
      <c r="B925" s="20"/>
      <c r="C925" s="21"/>
      <c r="D925" s="22"/>
      <c r="E925" s="12"/>
      <c r="F925" s="23"/>
      <c r="G925" s="11"/>
    </row>
    <row r="926" spans="1:7" x14ac:dyDescent="0.25">
      <c r="A926" s="19"/>
      <c r="B926" s="20"/>
      <c r="C926" s="21"/>
      <c r="D926" s="22"/>
      <c r="E926" s="12"/>
      <c r="F926" s="23"/>
      <c r="G926" s="11"/>
    </row>
    <row r="927" spans="1:7" x14ac:dyDescent="0.25">
      <c r="A927" s="19"/>
      <c r="B927" s="20"/>
      <c r="C927" s="21"/>
      <c r="D927" s="22"/>
      <c r="E927" s="12"/>
      <c r="F927" s="23"/>
      <c r="G927" s="11"/>
    </row>
    <row r="928" spans="1:7" x14ac:dyDescent="0.25">
      <c r="A928" s="19"/>
      <c r="B928" s="20"/>
      <c r="C928" s="21"/>
      <c r="D928" s="22"/>
      <c r="E928" s="12"/>
      <c r="F928" s="23"/>
      <c r="G928" s="11"/>
    </row>
    <row r="929" spans="1:7" x14ac:dyDescent="0.25">
      <c r="A929" s="19"/>
      <c r="B929" s="20"/>
      <c r="C929" s="21"/>
      <c r="D929" s="22"/>
      <c r="E929" s="12"/>
      <c r="F929" s="23"/>
      <c r="G929" s="11"/>
    </row>
    <row r="930" spans="1:7" x14ac:dyDescent="0.25">
      <c r="A930" s="19"/>
      <c r="B930" s="20"/>
      <c r="C930" s="21"/>
      <c r="D930" s="22"/>
      <c r="E930" s="12"/>
      <c r="F930" s="23"/>
      <c r="G930" s="11"/>
    </row>
    <row r="931" spans="1:7" x14ac:dyDescent="0.25">
      <c r="A931" s="19"/>
      <c r="B931" s="20"/>
      <c r="C931" s="21"/>
      <c r="D931" s="22"/>
      <c r="E931" s="12"/>
      <c r="F931" s="23"/>
      <c r="G931" s="11"/>
    </row>
    <row r="932" spans="1:7" x14ac:dyDescent="0.25">
      <c r="A932" s="19"/>
      <c r="B932" s="20"/>
      <c r="C932" s="21"/>
      <c r="D932" s="22"/>
      <c r="E932" s="12"/>
      <c r="F932" s="23"/>
      <c r="G932" s="11"/>
    </row>
    <row r="933" spans="1:7" x14ac:dyDescent="0.25">
      <c r="A933" s="19"/>
      <c r="B933" s="20"/>
      <c r="C933" s="21"/>
      <c r="D933" s="22"/>
      <c r="E933" s="12"/>
      <c r="F933" s="23"/>
      <c r="G933" s="11"/>
    </row>
    <row r="934" spans="1:7" x14ac:dyDescent="0.25">
      <c r="A934" s="19"/>
      <c r="B934" s="20"/>
      <c r="C934" s="21"/>
      <c r="D934" s="22"/>
      <c r="E934" s="12"/>
      <c r="F934" s="23"/>
      <c r="G934" s="11"/>
    </row>
    <row r="935" spans="1:7" x14ac:dyDescent="0.25">
      <c r="A935" s="19"/>
      <c r="B935" s="20"/>
      <c r="C935" s="21"/>
      <c r="D935" s="22"/>
      <c r="E935" s="12"/>
      <c r="F935" s="23"/>
      <c r="G935" s="11"/>
    </row>
    <row r="936" spans="1:7" x14ac:dyDescent="0.25">
      <c r="A936" s="19"/>
      <c r="B936" s="20"/>
      <c r="C936" s="21"/>
      <c r="D936" s="22"/>
      <c r="E936" s="12"/>
      <c r="F936" s="23"/>
      <c r="G936" s="11"/>
    </row>
    <row r="937" spans="1:7" x14ac:dyDescent="0.25">
      <c r="A937" s="19"/>
      <c r="B937" s="20"/>
      <c r="C937" s="21"/>
      <c r="D937" s="22"/>
      <c r="E937" s="12"/>
      <c r="F937" s="23"/>
      <c r="G937" s="11"/>
    </row>
    <row r="938" spans="1:7" x14ac:dyDescent="0.25">
      <c r="A938" s="19"/>
      <c r="B938" s="20"/>
      <c r="C938" s="21"/>
      <c r="D938" s="22"/>
      <c r="E938" s="12"/>
      <c r="F938" s="23"/>
      <c r="G938" s="11"/>
    </row>
    <row r="939" spans="1:7" x14ac:dyDescent="0.25">
      <c r="A939" s="19"/>
      <c r="B939" s="20"/>
      <c r="C939" s="21"/>
      <c r="D939" s="22"/>
      <c r="E939" s="12"/>
      <c r="F939" s="23"/>
      <c r="G939" s="11"/>
    </row>
    <row r="940" spans="1:7" x14ac:dyDescent="0.25">
      <c r="A940" s="19"/>
      <c r="B940" s="20"/>
      <c r="C940" s="21"/>
      <c r="D940" s="22"/>
      <c r="E940" s="12"/>
      <c r="F940" s="23"/>
      <c r="G940" s="11"/>
    </row>
    <row r="941" spans="1:7" x14ac:dyDescent="0.25">
      <c r="A941" s="19"/>
      <c r="B941" s="20"/>
      <c r="C941" s="21"/>
      <c r="D941" s="22"/>
      <c r="E941" s="12"/>
      <c r="F941" s="23"/>
      <c r="G941" s="11"/>
    </row>
    <row r="942" spans="1:7" x14ac:dyDescent="0.25">
      <c r="A942" s="19"/>
      <c r="B942" s="20"/>
      <c r="C942" s="21"/>
      <c r="D942" s="22"/>
      <c r="E942" s="12"/>
      <c r="F942" s="23"/>
      <c r="G942" s="11"/>
    </row>
    <row r="943" spans="1:7" x14ac:dyDescent="0.25">
      <c r="A943" s="19"/>
      <c r="B943" s="20"/>
      <c r="C943" s="21"/>
      <c r="D943" s="22"/>
      <c r="E943" s="12"/>
      <c r="F943" s="23"/>
      <c r="G943" s="11"/>
    </row>
    <row r="944" spans="1:7" x14ac:dyDescent="0.25">
      <c r="A944" s="19"/>
      <c r="B944" s="20"/>
      <c r="C944" s="21"/>
      <c r="D944" s="22"/>
      <c r="E944" s="12"/>
      <c r="F944" s="23"/>
      <c r="G944" s="11"/>
    </row>
    <row r="945" spans="1:7" x14ac:dyDescent="0.25">
      <c r="A945" s="19"/>
      <c r="B945" s="20"/>
      <c r="C945" s="21"/>
      <c r="D945" s="22"/>
      <c r="E945" s="12"/>
      <c r="F945" s="23"/>
      <c r="G945" s="11"/>
    </row>
    <row r="946" spans="1:7" x14ac:dyDescent="0.25">
      <c r="A946" s="19"/>
      <c r="B946" s="20"/>
      <c r="C946" s="21"/>
      <c r="D946" s="22"/>
      <c r="E946" s="12"/>
      <c r="F946" s="23"/>
      <c r="G946" s="11"/>
    </row>
    <row r="947" spans="1:7" x14ac:dyDescent="0.25">
      <c r="A947" s="19"/>
      <c r="B947" s="20"/>
      <c r="C947" s="21"/>
      <c r="D947" s="22"/>
      <c r="E947" s="12"/>
      <c r="F947" s="23"/>
      <c r="G947" s="11"/>
    </row>
    <row r="948" spans="1:7" x14ac:dyDescent="0.25">
      <c r="A948" s="19"/>
      <c r="B948" s="20"/>
      <c r="C948" s="21"/>
      <c r="D948" s="22"/>
      <c r="E948" s="12"/>
      <c r="F948" s="23"/>
      <c r="G948" s="11"/>
    </row>
    <row r="949" spans="1:7" x14ac:dyDescent="0.25">
      <c r="A949" s="19"/>
      <c r="B949" s="20"/>
      <c r="C949" s="21"/>
      <c r="D949" s="22"/>
      <c r="E949" s="12"/>
      <c r="F949" s="23"/>
      <c r="G949" s="11"/>
    </row>
    <row r="950" spans="1:7" x14ac:dyDescent="0.25">
      <c r="A950" s="19"/>
      <c r="B950" s="20"/>
      <c r="C950" s="21"/>
      <c r="D950" s="22"/>
      <c r="E950" s="12"/>
      <c r="F950" s="23"/>
      <c r="G950" s="11"/>
    </row>
    <row r="951" spans="1:7" x14ac:dyDescent="0.25">
      <c r="A951" s="19"/>
      <c r="B951" s="20"/>
      <c r="C951" s="21"/>
      <c r="D951" s="22"/>
      <c r="E951" s="12"/>
      <c r="F951" s="23"/>
      <c r="G951" s="11"/>
    </row>
    <row r="952" spans="1:7" x14ac:dyDescent="0.25">
      <c r="A952" s="19"/>
      <c r="B952" s="20"/>
      <c r="C952" s="21"/>
      <c r="D952" s="22"/>
      <c r="E952" s="12"/>
      <c r="F952" s="23"/>
      <c r="G952" s="11"/>
    </row>
    <row r="953" spans="1:7" x14ac:dyDescent="0.25">
      <c r="A953" s="19"/>
      <c r="B953" s="20"/>
      <c r="C953" s="21"/>
      <c r="D953" s="22"/>
      <c r="E953" s="12"/>
      <c r="F953" s="23"/>
      <c r="G953" s="11"/>
    </row>
    <row r="954" spans="1:7" x14ac:dyDescent="0.25">
      <c r="A954" s="19"/>
      <c r="B954" s="20"/>
      <c r="C954" s="21"/>
      <c r="D954" s="22"/>
      <c r="E954" s="12"/>
      <c r="F954" s="23"/>
      <c r="G954" s="11"/>
    </row>
    <row r="955" spans="1:7" x14ac:dyDescent="0.25">
      <c r="A955" s="19"/>
      <c r="B955" s="20"/>
      <c r="C955" s="21"/>
      <c r="D955" s="22"/>
      <c r="E955" s="12"/>
      <c r="F955" s="23"/>
      <c r="G955" s="11"/>
    </row>
    <row r="956" spans="1:7" x14ac:dyDescent="0.25">
      <c r="A956" s="19"/>
      <c r="B956" s="20"/>
      <c r="C956" s="21"/>
      <c r="D956" s="22"/>
      <c r="E956" s="12"/>
      <c r="F956" s="23"/>
      <c r="G956" s="11"/>
    </row>
    <row r="957" spans="1:7" x14ac:dyDescent="0.25">
      <c r="A957" s="19"/>
      <c r="B957" s="20"/>
      <c r="C957" s="21"/>
      <c r="D957" s="22"/>
      <c r="E957" s="12"/>
      <c r="F957" s="23"/>
      <c r="G957" s="11"/>
    </row>
    <row r="958" spans="1:7" x14ac:dyDescent="0.25">
      <c r="A958" s="19"/>
      <c r="B958" s="20"/>
      <c r="C958" s="21"/>
      <c r="D958" s="22"/>
      <c r="E958" s="12"/>
      <c r="F958" s="23"/>
      <c r="G958" s="11"/>
    </row>
    <row r="959" spans="1:7" x14ac:dyDescent="0.25">
      <c r="A959" s="19"/>
      <c r="B959" s="20"/>
      <c r="C959" s="21"/>
      <c r="D959" s="22"/>
      <c r="E959" s="12"/>
      <c r="F959" s="23"/>
      <c r="G959" s="11"/>
    </row>
    <row r="960" spans="1:7" x14ac:dyDescent="0.25">
      <c r="A960" s="19"/>
      <c r="B960" s="20"/>
      <c r="C960" s="21"/>
      <c r="D960" s="22"/>
      <c r="E960" s="12"/>
      <c r="F960" s="23"/>
      <c r="G960" s="11"/>
    </row>
    <row r="961" spans="1:7" x14ac:dyDescent="0.25">
      <c r="A961" s="19"/>
      <c r="B961" s="20"/>
      <c r="C961" s="21"/>
      <c r="D961" s="22"/>
      <c r="E961" s="12"/>
      <c r="F961" s="23"/>
      <c r="G961" s="11"/>
    </row>
    <row r="962" spans="1:7" x14ac:dyDescent="0.25">
      <c r="A962" s="19"/>
      <c r="B962" s="20"/>
      <c r="C962" s="21"/>
      <c r="D962" s="22"/>
      <c r="E962" s="12"/>
      <c r="F962" s="23"/>
      <c r="G962" s="11"/>
    </row>
    <row r="963" spans="1:7" x14ac:dyDescent="0.25">
      <c r="A963" s="19"/>
      <c r="B963" s="20"/>
      <c r="C963" s="21"/>
      <c r="D963" s="22"/>
      <c r="E963" s="12"/>
      <c r="F963" s="23"/>
    </row>
    <row r="964" spans="1:7" x14ac:dyDescent="0.25">
      <c r="A964" s="19"/>
      <c r="B964" s="20"/>
      <c r="C964" s="21"/>
      <c r="D964" s="22"/>
      <c r="E964" s="12"/>
      <c r="F964" s="23"/>
    </row>
    <row r="965" spans="1:7" x14ac:dyDescent="0.25">
      <c r="A965" s="19"/>
      <c r="B965" s="20"/>
      <c r="C965" s="21"/>
      <c r="D965" s="22"/>
      <c r="E965" s="12"/>
      <c r="F965" s="23"/>
    </row>
    <row r="966" spans="1:7" x14ac:dyDescent="0.25">
      <c r="A966" s="19"/>
      <c r="B966" s="20"/>
      <c r="C966" s="21"/>
      <c r="D966" s="22"/>
      <c r="E966" s="12"/>
      <c r="F966" s="23"/>
    </row>
    <row r="967" spans="1:7" x14ac:dyDescent="0.25">
      <c r="A967" s="19"/>
      <c r="B967" s="20"/>
      <c r="C967" s="21"/>
      <c r="D967" s="22"/>
      <c r="E967" s="12"/>
      <c r="F967" s="23"/>
    </row>
    <row r="968" spans="1:7" x14ac:dyDescent="0.25">
      <c r="A968" s="19"/>
      <c r="B968" s="20"/>
      <c r="C968" s="21"/>
      <c r="D968" s="22"/>
      <c r="E968" s="12"/>
      <c r="F968" s="23"/>
    </row>
    <row r="969" spans="1:7" x14ac:dyDescent="0.25">
      <c r="A969" s="19"/>
      <c r="B969" s="20"/>
      <c r="C969" s="21"/>
      <c r="D969" s="22"/>
      <c r="E969" s="12"/>
      <c r="F969" s="23"/>
    </row>
    <row r="970" spans="1:7" x14ac:dyDescent="0.25">
      <c r="A970" s="19"/>
      <c r="B970" s="20"/>
      <c r="C970" s="21"/>
      <c r="D970" s="22"/>
      <c r="E970" s="12"/>
      <c r="F970" s="23"/>
    </row>
    <row r="971" spans="1:7" x14ac:dyDescent="0.25">
      <c r="A971" s="19"/>
      <c r="B971" s="20"/>
      <c r="C971" s="21"/>
      <c r="D971" s="22"/>
      <c r="E971" s="12"/>
      <c r="F971" s="23"/>
    </row>
    <row r="972" spans="1:7" x14ac:dyDescent="0.25">
      <c r="A972" s="19"/>
      <c r="B972" s="20"/>
      <c r="C972" s="21"/>
      <c r="D972" s="22"/>
      <c r="E972" s="12"/>
      <c r="F972" s="23"/>
    </row>
    <row r="973" spans="1:7" x14ac:dyDescent="0.25">
      <c r="A973" s="19"/>
      <c r="B973" s="20"/>
      <c r="C973" s="21"/>
      <c r="D973" s="22"/>
      <c r="E973" s="12"/>
      <c r="F973" s="23"/>
    </row>
    <row r="974" spans="1:7" x14ac:dyDescent="0.25">
      <c r="A974" s="19"/>
      <c r="B974" s="20"/>
      <c r="C974" s="21"/>
      <c r="D974" s="22"/>
      <c r="E974" s="12"/>
      <c r="F974" s="23"/>
    </row>
    <row r="975" spans="1:7" x14ac:dyDescent="0.25">
      <c r="A975" s="19"/>
      <c r="B975" s="20"/>
      <c r="C975" s="21"/>
      <c r="D975" s="22"/>
      <c r="E975" s="12"/>
      <c r="F975" s="23"/>
    </row>
    <row r="976" spans="1:7" x14ac:dyDescent="0.25">
      <c r="A976" s="19"/>
      <c r="B976" s="20"/>
      <c r="C976" s="21"/>
      <c r="D976" s="22"/>
      <c r="E976" s="12"/>
      <c r="F976" s="23"/>
    </row>
    <row r="977" spans="1:6" x14ac:dyDescent="0.25">
      <c r="A977" s="19"/>
      <c r="B977" s="20"/>
      <c r="C977" s="21"/>
      <c r="D977" s="22"/>
      <c r="E977" s="12"/>
      <c r="F977" s="23"/>
    </row>
    <row r="978" spans="1:6" x14ac:dyDescent="0.25">
      <c r="A978" s="19"/>
      <c r="B978" s="20"/>
      <c r="C978" s="21"/>
      <c r="D978" s="22"/>
      <c r="E978" s="12"/>
      <c r="F978" s="23"/>
    </row>
    <row r="979" spans="1:6" x14ac:dyDescent="0.25">
      <c r="A979" s="19"/>
      <c r="B979" s="20"/>
      <c r="C979" s="21"/>
      <c r="D979" s="22"/>
      <c r="E979" s="12"/>
      <c r="F979" s="23"/>
    </row>
    <row r="980" spans="1:6" x14ac:dyDescent="0.25">
      <c r="A980" s="19"/>
      <c r="B980" s="20"/>
      <c r="C980" s="21"/>
      <c r="D980" s="22"/>
      <c r="E980" s="12"/>
      <c r="F980" s="23"/>
    </row>
    <row r="981" spans="1:6" x14ac:dyDescent="0.25">
      <c r="A981" s="19"/>
      <c r="B981" s="20"/>
      <c r="C981" s="21"/>
      <c r="D981" s="22"/>
      <c r="E981" s="12"/>
      <c r="F981" s="23"/>
    </row>
    <row r="982" spans="1:6" x14ac:dyDescent="0.25">
      <c r="A982" s="19"/>
      <c r="B982" s="20"/>
      <c r="C982" s="21"/>
      <c r="D982" s="22"/>
      <c r="E982" s="12"/>
      <c r="F982" s="23"/>
    </row>
    <row r="983" spans="1:6" x14ac:dyDescent="0.25">
      <c r="A983" s="19"/>
      <c r="B983" s="20"/>
      <c r="C983" s="21"/>
      <c r="D983" s="22"/>
      <c r="E983" s="12"/>
      <c r="F983" s="23"/>
    </row>
    <row r="984" spans="1:6" x14ac:dyDescent="0.25">
      <c r="A984" s="19"/>
      <c r="B984" s="20"/>
      <c r="C984" s="21"/>
      <c r="D984" s="22"/>
      <c r="E984" s="12"/>
      <c r="F984" s="23"/>
    </row>
    <row r="985" spans="1:6" x14ac:dyDescent="0.25">
      <c r="A985" s="19"/>
      <c r="B985" s="20"/>
      <c r="C985" s="21"/>
      <c r="D985" s="22"/>
      <c r="E985" s="12"/>
      <c r="F985" s="23"/>
    </row>
    <row r="986" spans="1:6" x14ac:dyDescent="0.25">
      <c r="A986" s="19"/>
      <c r="B986" s="20"/>
      <c r="C986" s="21"/>
      <c r="D986" s="22"/>
      <c r="E986" s="12"/>
      <c r="F986" s="23"/>
    </row>
    <row r="987" spans="1:6" x14ac:dyDescent="0.25">
      <c r="A987" s="19"/>
      <c r="B987" s="20"/>
      <c r="C987" s="21"/>
      <c r="D987" s="22"/>
      <c r="E987" s="12"/>
      <c r="F987" s="23"/>
    </row>
    <row r="988" spans="1:6" x14ac:dyDescent="0.25">
      <c r="A988" s="19"/>
      <c r="B988" s="20"/>
      <c r="C988" s="21"/>
      <c r="D988" s="22"/>
      <c r="E988" s="12"/>
      <c r="F988" s="23"/>
    </row>
    <row r="989" spans="1:6" x14ac:dyDescent="0.25">
      <c r="A989" s="19"/>
      <c r="B989" s="20"/>
      <c r="C989" s="21"/>
      <c r="D989" s="22"/>
      <c r="E989" s="12"/>
      <c r="F989" s="23"/>
    </row>
    <row r="990" spans="1:6" x14ac:dyDescent="0.25">
      <c r="A990" s="19"/>
      <c r="B990" s="20"/>
      <c r="C990" s="21"/>
      <c r="D990" s="22"/>
      <c r="E990" s="12"/>
      <c r="F990" s="23"/>
    </row>
    <row r="991" spans="1:6" x14ac:dyDescent="0.25">
      <c r="A991" s="19"/>
      <c r="B991" s="20"/>
      <c r="C991" s="21"/>
      <c r="D991" s="22"/>
      <c r="E991" s="12"/>
      <c r="F991" s="23"/>
    </row>
    <row r="992" spans="1:6" x14ac:dyDescent="0.25">
      <c r="A992" s="19"/>
      <c r="B992" s="20"/>
      <c r="C992" s="21"/>
      <c r="D992" s="22"/>
      <c r="E992" s="12"/>
      <c r="F992" s="23"/>
    </row>
    <row r="993" spans="1:6" x14ac:dyDescent="0.25">
      <c r="A993" s="19"/>
      <c r="B993" s="20"/>
      <c r="C993" s="21"/>
      <c r="D993" s="22"/>
      <c r="E993" s="12"/>
      <c r="F993" s="23"/>
    </row>
    <row r="994" spans="1:6" x14ac:dyDescent="0.25">
      <c r="A994" s="19"/>
      <c r="B994" s="20"/>
      <c r="C994" s="21"/>
      <c r="D994" s="22"/>
      <c r="E994" s="12"/>
      <c r="F994" s="23"/>
    </row>
    <row r="995" spans="1:6" x14ac:dyDescent="0.25">
      <c r="A995" s="19"/>
      <c r="B995" s="20"/>
      <c r="C995" s="21"/>
      <c r="D995" s="22"/>
      <c r="E995" s="12"/>
      <c r="F995" s="23"/>
    </row>
    <row r="996" spans="1:6" x14ac:dyDescent="0.25">
      <c r="A996" s="19"/>
      <c r="B996" s="20"/>
      <c r="C996" s="21"/>
      <c r="D996" s="22"/>
      <c r="E996" s="12"/>
      <c r="F996" s="23"/>
    </row>
    <row r="997" spans="1:6" x14ac:dyDescent="0.25">
      <c r="A997" s="19"/>
      <c r="B997" s="20"/>
      <c r="C997" s="21"/>
      <c r="D997" s="22"/>
      <c r="E997" s="12"/>
      <c r="F997" s="23"/>
    </row>
    <row r="998" spans="1:6" x14ac:dyDescent="0.25">
      <c r="A998" s="19"/>
      <c r="B998" s="20"/>
      <c r="C998" s="21"/>
      <c r="D998" s="22"/>
      <c r="E998" s="12"/>
      <c r="F998" s="23"/>
    </row>
    <row r="999" spans="1:6" x14ac:dyDescent="0.25">
      <c r="A999" s="19"/>
      <c r="B999" s="20"/>
      <c r="C999" s="21"/>
      <c r="D999" s="22"/>
      <c r="E999" s="12"/>
      <c r="F999" s="23"/>
    </row>
    <row r="1000" spans="1:6" x14ac:dyDescent="0.25">
      <c r="A1000" s="19"/>
      <c r="B1000" s="20"/>
      <c r="C1000" s="21"/>
      <c r="D1000" s="22"/>
      <c r="E1000" s="12"/>
      <c r="F1000" s="23"/>
    </row>
    <row r="1001" spans="1:6" x14ac:dyDescent="0.25">
      <c r="A1001" s="19"/>
      <c r="B1001" s="20"/>
      <c r="C1001" s="21"/>
      <c r="D1001" s="22"/>
      <c r="E1001" s="12"/>
      <c r="F1001" s="23"/>
    </row>
    <row r="1002" spans="1:6" x14ac:dyDescent="0.25">
      <c r="A1002" s="19"/>
      <c r="B1002" s="20"/>
      <c r="C1002" s="21"/>
      <c r="D1002" s="22"/>
      <c r="E1002" s="12"/>
      <c r="F1002" s="23"/>
    </row>
    <row r="1003" spans="1:6" x14ac:dyDescent="0.25">
      <c r="A1003" s="19"/>
      <c r="B1003" s="20"/>
      <c r="C1003" s="21"/>
      <c r="D1003" s="22"/>
      <c r="E1003" s="12"/>
      <c r="F1003" s="23"/>
    </row>
    <row r="1004" spans="1:6" x14ac:dyDescent="0.25">
      <c r="A1004" s="19"/>
      <c r="B1004" s="20"/>
      <c r="C1004" s="21"/>
      <c r="D1004" s="22"/>
      <c r="E1004" s="12"/>
      <c r="F1004" s="23"/>
    </row>
    <row r="1005" spans="1:6" x14ac:dyDescent="0.25">
      <c r="A1005" s="19"/>
      <c r="B1005" s="20"/>
      <c r="C1005" s="21"/>
      <c r="D1005" s="22"/>
      <c r="E1005" s="12"/>
      <c r="F1005" s="23"/>
    </row>
    <row r="1006" spans="1:6" x14ac:dyDescent="0.25">
      <c r="A1006" s="19"/>
      <c r="B1006" s="20"/>
      <c r="C1006" s="21"/>
      <c r="D1006" s="22"/>
      <c r="E1006" s="12"/>
      <c r="F1006" s="23"/>
    </row>
    <row r="1007" spans="1:6" x14ac:dyDescent="0.25">
      <c r="A1007" s="19"/>
      <c r="B1007" s="20"/>
      <c r="C1007" s="21"/>
      <c r="D1007" s="22"/>
      <c r="E1007" s="12"/>
      <c r="F1007" s="23"/>
    </row>
    <row r="1008" spans="1:6" x14ac:dyDescent="0.25">
      <c r="A1008" s="19"/>
      <c r="B1008" s="20"/>
      <c r="C1008" s="21"/>
      <c r="D1008" s="22"/>
      <c r="E1008" s="12"/>
      <c r="F1008" s="23"/>
    </row>
    <row r="1009" spans="1:6" x14ac:dyDescent="0.25">
      <c r="A1009" s="19"/>
      <c r="B1009" s="20"/>
      <c r="C1009" s="21"/>
      <c r="D1009" s="22"/>
      <c r="E1009" s="12"/>
      <c r="F1009" s="23"/>
    </row>
    <row r="1010" spans="1:6" x14ac:dyDescent="0.25">
      <c r="A1010" s="19"/>
      <c r="B1010" s="20"/>
      <c r="C1010" s="21"/>
      <c r="D1010" s="22"/>
      <c r="E1010" s="12"/>
      <c r="F1010" s="23"/>
    </row>
    <row r="1011" spans="1:6" x14ac:dyDescent="0.25">
      <c r="A1011" s="19"/>
      <c r="B1011" s="20"/>
      <c r="C1011" s="21"/>
      <c r="D1011" s="22"/>
      <c r="E1011" s="12"/>
      <c r="F1011" s="23"/>
    </row>
    <row r="1012" spans="1:6" x14ac:dyDescent="0.25">
      <c r="A1012" s="19"/>
      <c r="B1012" s="20"/>
      <c r="C1012" s="21"/>
      <c r="D1012" s="22"/>
      <c r="E1012" s="12"/>
      <c r="F1012" s="23"/>
    </row>
    <row r="1013" spans="1:6" x14ac:dyDescent="0.25">
      <c r="A1013" s="19"/>
      <c r="B1013" s="20"/>
      <c r="C1013" s="21"/>
      <c r="D1013" s="22"/>
      <c r="E1013" s="12"/>
      <c r="F1013" s="23"/>
    </row>
    <row r="1014" spans="1:6" x14ac:dyDescent="0.25">
      <c r="A1014" s="19"/>
      <c r="B1014" s="20"/>
      <c r="C1014" s="21"/>
      <c r="D1014" s="22"/>
      <c r="E1014" s="12"/>
      <c r="F1014" s="23"/>
    </row>
    <row r="1015" spans="1:6" x14ac:dyDescent="0.25">
      <c r="A1015" s="19"/>
      <c r="B1015" s="20"/>
      <c r="C1015" s="21"/>
      <c r="D1015" s="22"/>
      <c r="E1015" s="12"/>
      <c r="F1015" s="23"/>
    </row>
    <row r="1016" spans="1:6" x14ac:dyDescent="0.25">
      <c r="A1016" s="19"/>
      <c r="B1016" s="20"/>
      <c r="C1016" s="21"/>
      <c r="D1016" s="22"/>
      <c r="E1016" s="12"/>
      <c r="F1016" s="23"/>
    </row>
    <row r="1017" spans="1:6" x14ac:dyDescent="0.25">
      <c r="A1017" s="19"/>
      <c r="B1017" s="20"/>
      <c r="C1017" s="21"/>
      <c r="D1017" s="22"/>
      <c r="E1017" s="12"/>
      <c r="F1017" s="23"/>
    </row>
    <row r="1018" spans="1:6" x14ac:dyDescent="0.25">
      <c r="A1018" s="19"/>
      <c r="B1018" s="20"/>
      <c r="C1018" s="21"/>
      <c r="D1018" s="22"/>
      <c r="E1018" s="12"/>
      <c r="F1018" s="23"/>
    </row>
    <row r="1019" spans="1:6" x14ac:dyDescent="0.25">
      <c r="A1019" s="19"/>
      <c r="B1019" s="20"/>
      <c r="C1019" s="21"/>
      <c r="D1019" s="22"/>
      <c r="E1019" s="12"/>
      <c r="F1019" s="23"/>
    </row>
    <row r="1020" spans="1:6" x14ac:dyDescent="0.25">
      <c r="A1020" s="19"/>
      <c r="B1020" s="20"/>
      <c r="C1020" s="21"/>
      <c r="D1020" s="22"/>
      <c r="E1020" s="12"/>
      <c r="F1020" s="23"/>
    </row>
    <row r="1021" spans="1:6" x14ac:dyDescent="0.25">
      <c r="A1021" s="19"/>
      <c r="B1021" s="20"/>
      <c r="C1021" s="21"/>
      <c r="D1021" s="22"/>
      <c r="E1021" s="12"/>
      <c r="F1021" s="23"/>
    </row>
    <row r="1022" spans="1:6" x14ac:dyDescent="0.25">
      <c r="A1022" s="19"/>
      <c r="B1022" s="20"/>
      <c r="C1022" s="21"/>
      <c r="D1022" s="22"/>
      <c r="E1022" s="12"/>
      <c r="F1022" s="23"/>
    </row>
    <row r="1023" spans="1:6" x14ac:dyDescent="0.25">
      <c r="A1023" s="19"/>
      <c r="B1023" s="20"/>
      <c r="C1023" s="21"/>
      <c r="D1023" s="22"/>
      <c r="E1023" s="12"/>
      <c r="F1023" s="23"/>
    </row>
    <row r="1024" spans="1:6" x14ac:dyDescent="0.25">
      <c r="A1024" s="19"/>
      <c r="B1024" s="20"/>
      <c r="C1024" s="21"/>
      <c r="D1024" s="22"/>
      <c r="E1024" s="12"/>
      <c r="F1024" s="23"/>
    </row>
    <row r="1025" spans="1:6" x14ac:dyDescent="0.25">
      <c r="A1025" s="19"/>
      <c r="B1025" s="20"/>
      <c r="C1025" s="21"/>
      <c r="D1025" s="22"/>
      <c r="E1025" s="12"/>
      <c r="F1025" s="23"/>
    </row>
    <row r="1026" spans="1:6" x14ac:dyDescent="0.25">
      <c r="A1026" s="19"/>
      <c r="B1026" s="20"/>
      <c r="C1026" s="21"/>
      <c r="D1026" s="22"/>
      <c r="E1026" s="12"/>
      <c r="F1026" s="23"/>
    </row>
    <row r="1027" spans="1:6" x14ac:dyDescent="0.25">
      <c r="A1027" s="19"/>
      <c r="B1027" s="20"/>
      <c r="C1027" s="21"/>
      <c r="D1027" s="22"/>
      <c r="E1027" s="12"/>
      <c r="F1027" s="23"/>
    </row>
    <row r="1028" spans="1:6" x14ac:dyDescent="0.25">
      <c r="A1028" s="19"/>
      <c r="B1028" s="20"/>
      <c r="C1028" s="21"/>
      <c r="D1028" s="22"/>
      <c r="E1028" s="12"/>
      <c r="F1028" s="23"/>
    </row>
    <row r="1029" spans="1:6" x14ac:dyDescent="0.25">
      <c r="A1029" s="19"/>
      <c r="B1029" s="20"/>
      <c r="C1029" s="21"/>
      <c r="D1029" s="22"/>
      <c r="E1029" s="12"/>
      <c r="F1029" s="23"/>
    </row>
    <row r="1030" spans="1:6" x14ac:dyDescent="0.25">
      <c r="A1030" s="19"/>
      <c r="B1030" s="20"/>
      <c r="C1030" s="21"/>
      <c r="D1030" s="22"/>
      <c r="E1030" s="12"/>
      <c r="F1030" s="23"/>
    </row>
    <row r="1031" spans="1:6" x14ac:dyDescent="0.25">
      <c r="A1031" s="19"/>
      <c r="B1031" s="20"/>
      <c r="C1031" s="21"/>
      <c r="D1031" s="22"/>
      <c r="E1031" s="12"/>
      <c r="F1031" s="23"/>
    </row>
    <row r="1032" spans="1:6" x14ac:dyDescent="0.25">
      <c r="A1032" s="19"/>
      <c r="B1032" s="20"/>
      <c r="C1032" s="21"/>
      <c r="D1032" s="22"/>
      <c r="E1032" s="12"/>
      <c r="F1032" s="23"/>
    </row>
    <row r="1033" spans="1:6" x14ac:dyDescent="0.25">
      <c r="A1033" s="19"/>
      <c r="B1033" s="20"/>
      <c r="C1033" s="21"/>
      <c r="D1033" s="22"/>
      <c r="E1033" s="12"/>
      <c r="F1033" s="23"/>
    </row>
    <row r="1034" spans="1:6" x14ac:dyDescent="0.25">
      <c r="A1034" s="19"/>
      <c r="B1034" s="20"/>
      <c r="C1034" s="21"/>
      <c r="D1034" s="22"/>
      <c r="E1034" s="12"/>
      <c r="F1034" s="23"/>
    </row>
    <row r="1035" spans="1:6" x14ac:dyDescent="0.25">
      <c r="A1035" s="19"/>
      <c r="B1035" s="20"/>
      <c r="C1035" s="21"/>
      <c r="D1035" s="22"/>
      <c r="E1035" s="12"/>
      <c r="F1035" s="23"/>
    </row>
    <row r="1036" spans="1:6" x14ac:dyDescent="0.25">
      <c r="A1036" s="19"/>
      <c r="B1036" s="20"/>
      <c r="C1036" s="21"/>
      <c r="D1036" s="22"/>
      <c r="E1036" s="12"/>
      <c r="F1036" s="23"/>
    </row>
    <row r="1037" spans="1:6" x14ac:dyDescent="0.25">
      <c r="A1037" s="19"/>
      <c r="B1037" s="20"/>
      <c r="C1037" s="21"/>
      <c r="D1037" s="22"/>
      <c r="E1037" s="12"/>
      <c r="F1037" s="23"/>
    </row>
    <row r="1038" spans="1:6" x14ac:dyDescent="0.25">
      <c r="A1038" s="19"/>
      <c r="B1038" s="20"/>
      <c r="C1038" s="21"/>
      <c r="D1038" s="22"/>
      <c r="E1038" s="12"/>
      <c r="F1038" s="23"/>
    </row>
    <row r="1039" spans="1:6" x14ac:dyDescent="0.25">
      <c r="A1039" s="19"/>
      <c r="B1039" s="20"/>
      <c r="C1039" s="21"/>
      <c r="D1039" s="22"/>
      <c r="E1039" s="12"/>
      <c r="F1039" s="23"/>
    </row>
    <row r="1040" spans="1:6" x14ac:dyDescent="0.25">
      <c r="A1040" s="19"/>
      <c r="B1040" s="20"/>
      <c r="C1040" s="21"/>
      <c r="D1040" s="22"/>
      <c r="E1040" s="12"/>
      <c r="F1040" s="23"/>
    </row>
    <row r="1041" spans="1:6" x14ac:dyDescent="0.25">
      <c r="A1041" s="19"/>
      <c r="B1041" s="20"/>
      <c r="C1041" s="21"/>
      <c r="D1041" s="22"/>
      <c r="E1041" s="12"/>
      <c r="F1041" s="23"/>
    </row>
    <row r="1042" spans="1:6" x14ac:dyDescent="0.25">
      <c r="A1042" s="19"/>
      <c r="B1042" s="20"/>
      <c r="C1042" s="21"/>
      <c r="D1042" s="22"/>
      <c r="E1042" s="12"/>
      <c r="F1042" s="23"/>
    </row>
    <row r="1043" spans="1:6" x14ac:dyDescent="0.25">
      <c r="A1043" s="19"/>
      <c r="B1043" s="20"/>
      <c r="C1043" s="21"/>
      <c r="D1043" s="22"/>
      <c r="E1043" s="12"/>
      <c r="F1043" s="23"/>
    </row>
    <row r="1044" spans="1:6" x14ac:dyDescent="0.25">
      <c r="A1044" s="19"/>
      <c r="B1044" s="20"/>
      <c r="C1044" s="21"/>
      <c r="D1044" s="22"/>
      <c r="E1044" s="12"/>
      <c r="F1044" s="23"/>
    </row>
    <row r="1045" spans="1:6" x14ac:dyDescent="0.25">
      <c r="A1045" s="19"/>
      <c r="B1045" s="20"/>
      <c r="C1045" s="21"/>
      <c r="D1045" s="22"/>
      <c r="E1045" s="12"/>
      <c r="F1045" s="23"/>
    </row>
    <row r="1046" spans="1:6" x14ac:dyDescent="0.25">
      <c r="A1046" s="19"/>
      <c r="B1046" s="20"/>
      <c r="C1046" s="21"/>
      <c r="D1046" s="22"/>
      <c r="E1046" s="12"/>
      <c r="F1046" s="23"/>
    </row>
    <row r="1047" spans="1:6" x14ac:dyDescent="0.25">
      <c r="A1047" s="19"/>
      <c r="B1047" s="20"/>
      <c r="C1047" s="21"/>
      <c r="D1047" s="22"/>
      <c r="E1047" s="12"/>
      <c r="F1047" s="23"/>
    </row>
    <row r="1048" spans="1:6" x14ac:dyDescent="0.25">
      <c r="A1048" s="19"/>
      <c r="B1048" s="20"/>
      <c r="C1048" s="21"/>
      <c r="D1048" s="22"/>
      <c r="E1048" s="12"/>
      <c r="F1048" s="23"/>
    </row>
    <row r="1049" spans="1:6" x14ac:dyDescent="0.25">
      <c r="A1049" s="19"/>
      <c r="B1049" s="20"/>
      <c r="C1049" s="21"/>
      <c r="D1049" s="22"/>
      <c r="E1049" s="12"/>
      <c r="F1049" s="23"/>
    </row>
    <row r="1050" spans="1:6" x14ac:dyDescent="0.25">
      <c r="A1050" s="19"/>
      <c r="B1050" s="20"/>
      <c r="C1050" s="21"/>
      <c r="D1050" s="22"/>
      <c r="E1050" s="12"/>
      <c r="F1050" s="23"/>
    </row>
    <row r="1051" spans="1:6" x14ac:dyDescent="0.25">
      <c r="A1051" s="19"/>
      <c r="B1051" s="20"/>
      <c r="C1051" s="21"/>
      <c r="D1051" s="22"/>
      <c r="E1051" s="12"/>
      <c r="F1051" s="23"/>
    </row>
    <row r="1052" spans="1:6" x14ac:dyDescent="0.25">
      <c r="A1052" s="19"/>
      <c r="B1052" s="20"/>
      <c r="C1052" s="21"/>
      <c r="D1052" s="22"/>
      <c r="E1052" s="12"/>
      <c r="F1052" s="23"/>
    </row>
    <row r="1053" spans="1:6" x14ac:dyDescent="0.25">
      <c r="A1053" s="19"/>
      <c r="B1053" s="20"/>
      <c r="C1053" s="21"/>
      <c r="D1053" s="22"/>
      <c r="E1053" s="12"/>
      <c r="F1053" s="23"/>
    </row>
    <row r="1054" spans="1:6" x14ac:dyDescent="0.25">
      <c r="A1054" s="19"/>
      <c r="B1054" s="20"/>
      <c r="C1054" s="21"/>
      <c r="D1054" s="22"/>
      <c r="E1054" s="12"/>
      <c r="F1054" s="23"/>
    </row>
    <row r="1055" spans="1:6" x14ac:dyDescent="0.25">
      <c r="A1055" s="19"/>
      <c r="B1055" s="20"/>
      <c r="C1055" s="21"/>
      <c r="D1055" s="22"/>
      <c r="E1055" s="12"/>
      <c r="F1055" s="23"/>
    </row>
    <row r="1056" spans="1:6" x14ac:dyDescent="0.25">
      <c r="A1056" s="19"/>
      <c r="B1056" s="20"/>
      <c r="C1056" s="21"/>
      <c r="D1056" s="22"/>
      <c r="E1056" s="12"/>
      <c r="F1056" s="23"/>
    </row>
    <row r="1057" spans="1:6" x14ac:dyDescent="0.25">
      <c r="A1057" s="19"/>
      <c r="B1057" s="20"/>
      <c r="C1057" s="21"/>
      <c r="D1057" s="22"/>
      <c r="E1057" s="12"/>
      <c r="F1057" s="23"/>
    </row>
    <row r="1058" spans="1:6" x14ac:dyDescent="0.25">
      <c r="A1058" s="19"/>
      <c r="B1058" s="20"/>
      <c r="C1058" s="21"/>
      <c r="D1058" s="22"/>
      <c r="E1058" s="12"/>
      <c r="F1058" s="23"/>
    </row>
    <row r="1059" spans="1:6" x14ac:dyDescent="0.25">
      <c r="A1059" s="19"/>
      <c r="B1059" s="20"/>
      <c r="C1059" s="21"/>
      <c r="D1059" s="22"/>
      <c r="E1059" s="12"/>
      <c r="F1059" s="23"/>
    </row>
    <row r="1060" spans="1:6" x14ac:dyDescent="0.25">
      <c r="A1060" s="19"/>
      <c r="B1060" s="20"/>
      <c r="C1060" s="21"/>
      <c r="D1060" s="22"/>
      <c r="E1060" s="12"/>
      <c r="F1060" s="23"/>
    </row>
    <row r="1061" spans="1:6" x14ac:dyDescent="0.25">
      <c r="A1061" s="19"/>
      <c r="B1061" s="20"/>
      <c r="C1061" s="21"/>
      <c r="D1061" s="22"/>
      <c r="E1061" s="12"/>
      <c r="F1061" s="23"/>
    </row>
    <row r="1062" spans="1:6" x14ac:dyDescent="0.25">
      <c r="A1062" s="19"/>
      <c r="B1062" s="20"/>
      <c r="C1062" s="21"/>
      <c r="D1062" s="22"/>
      <c r="E1062" s="12"/>
      <c r="F1062" s="23"/>
    </row>
    <row r="1063" spans="1:6" x14ac:dyDescent="0.25">
      <c r="A1063" s="19"/>
      <c r="B1063" s="20"/>
      <c r="C1063" s="21"/>
      <c r="D1063" s="22"/>
      <c r="E1063" s="12"/>
      <c r="F1063" s="23"/>
    </row>
    <row r="1064" spans="1:6" x14ac:dyDescent="0.25">
      <c r="A1064" s="19"/>
      <c r="B1064" s="20"/>
      <c r="C1064" s="21"/>
      <c r="D1064" s="22"/>
      <c r="E1064" s="12"/>
      <c r="F1064" s="23"/>
    </row>
    <row r="1065" spans="1:6" x14ac:dyDescent="0.25">
      <c r="A1065" s="19"/>
      <c r="B1065" s="20"/>
      <c r="C1065" s="21"/>
      <c r="D1065" s="22"/>
      <c r="E1065" s="12"/>
      <c r="F1065" s="23"/>
    </row>
    <row r="1066" spans="1:6" x14ac:dyDescent="0.25">
      <c r="A1066" s="19"/>
      <c r="B1066" s="20"/>
      <c r="C1066" s="21"/>
      <c r="D1066" s="22"/>
      <c r="E1066" s="12"/>
      <c r="F1066" s="23"/>
    </row>
    <row r="1067" spans="1:6" x14ac:dyDescent="0.25">
      <c r="A1067" s="19"/>
      <c r="B1067" s="20"/>
      <c r="C1067" s="21"/>
      <c r="D1067" s="22"/>
      <c r="E1067" s="12"/>
      <c r="F1067" s="23"/>
    </row>
    <row r="1068" spans="1:6" x14ac:dyDescent="0.25">
      <c r="A1068" s="19"/>
      <c r="B1068" s="20"/>
      <c r="C1068" s="21"/>
      <c r="D1068" s="22"/>
      <c r="E1068" s="12"/>
      <c r="F1068" s="23"/>
    </row>
    <row r="1069" spans="1:6" x14ac:dyDescent="0.25">
      <c r="A1069" s="19"/>
      <c r="B1069" s="20"/>
      <c r="C1069" s="21"/>
      <c r="D1069" s="22"/>
      <c r="E1069" s="12"/>
      <c r="F1069" s="23"/>
    </row>
    <row r="1070" spans="1:6" x14ac:dyDescent="0.25">
      <c r="A1070" s="19"/>
      <c r="B1070" s="20"/>
      <c r="C1070" s="21"/>
      <c r="D1070" s="22"/>
      <c r="E1070" s="12"/>
      <c r="F1070" s="23"/>
    </row>
    <row r="1071" spans="1:6" x14ac:dyDescent="0.25">
      <c r="A1071" s="19"/>
      <c r="B1071" s="20"/>
      <c r="C1071" s="21"/>
      <c r="D1071" s="22"/>
      <c r="E1071" s="12"/>
      <c r="F1071" s="23"/>
    </row>
    <row r="1072" spans="1:6" x14ac:dyDescent="0.25">
      <c r="A1072" s="19"/>
      <c r="B1072" s="20"/>
      <c r="C1072" s="21"/>
      <c r="D1072" s="22"/>
      <c r="E1072" s="12"/>
      <c r="F1072" s="23"/>
    </row>
    <row r="1073" spans="1:6" x14ac:dyDescent="0.25">
      <c r="A1073" s="19"/>
      <c r="B1073" s="20"/>
      <c r="C1073" s="21"/>
      <c r="D1073" s="22"/>
      <c r="E1073" s="12"/>
      <c r="F1073" s="23"/>
    </row>
    <row r="1074" spans="1:6" x14ac:dyDescent="0.25">
      <c r="A1074" s="19"/>
      <c r="B1074" s="20"/>
      <c r="C1074" s="21"/>
      <c r="D1074" s="22"/>
      <c r="E1074" s="12"/>
      <c r="F1074" s="23"/>
    </row>
    <row r="1075" spans="1:6" x14ac:dyDescent="0.25">
      <c r="A1075" s="19"/>
      <c r="B1075" s="20"/>
      <c r="C1075" s="21"/>
      <c r="D1075" s="22"/>
      <c r="E1075" s="12"/>
      <c r="F1075" s="23"/>
    </row>
    <row r="1076" spans="1:6" x14ac:dyDescent="0.25">
      <c r="A1076" s="19"/>
      <c r="B1076" s="20"/>
      <c r="C1076" s="21"/>
      <c r="D1076" s="22"/>
      <c r="E1076" s="12"/>
      <c r="F1076" s="23"/>
    </row>
    <row r="1077" spans="1:6" x14ac:dyDescent="0.25">
      <c r="A1077" s="19"/>
      <c r="B1077" s="20"/>
      <c r="C1077" s="21"/>
      <c r="D1077" s="22"/>
      <c r="E1077" s="12"/>
      <c r="F1077" s="23"/>
    </row>
    <row r="1078" spans="1:6" x14ac:dyDescent="0.25">
      <c r="A1078" s="19"/>
      <c r="B1078" s="20"/>
      <c r="C1078" s="21"/>
      <c r="D1078" s="22"/>
      <c r="E1078" s="12"/>
      <c r="F1078" s="23"/>
    </row>
    <row r="1079" spans="1:6" x14ac:dyDescent="0.25">
      <c r="A1079" s="19"/>
      <c r="B1079" s="20"/>
      <c r="C1079" s="21"/>
      <c r="D1079" s="22"/>
      <c r="E1079" s="12"/>
      <c r="F1079" s="23"/>
    </row>
    <row r="1080" spans="1:6" x14ac:dyDescent="0.25">
      <c r="A1080" s="19"/>
      <c r="B1080" s="20"/>
      <c r="C1080" s="21"/>
      <c r="D1080" s="22"/>
      <c r="E1080" s="12"/>
      <c r="F1080" s="23"/>
    </row>
    <row r="1081" spans="1:6" x14ac:dyDescent="0.25">
      <c r="A1081" s="19"/>
      <c r="B1081" s="20"/>
      <c r="C1081" s="21"/>
      <c r="D1081" s="22"/>
      <c r="E1081" s="12"/>
      <c r="F1081" s="23"/>
    </row>
    <row r="1082" spans="1:6" x14ac:dyDescent="0.25">
      <c r="A1082" s="19"/>
      <c r="B1082" s="20"/>
      <c r="C1082" s="21"/>
      <c r="D1082" s="22"/>
      <c r="E1082" s="12"/>
      <c r="F1082" s="23"/>
    </row>
    <row r="1083" spans="1:6" x14ac:dyDescent="0.25">
      <c r="A1083" s="19"/>
      <c r="B1083" s="20"/>
      <c r="C1083" s="21"/>
      <c r="D1083" s="22"/>
      <c r="E1083" s="12"/>
      <c r="F1083" s="23"/>
    </row>
    <row r="1084" spans="1:6" x14ac:dyDescent="0.25">
      <c r="A1084" s="19"/>
      <c r="B1084" s="20"/>
      <c r="C1084" s="21"/>
      <c r="D1084" s="22"/>
      <c r="E1084" s="12"/>
      <c r="F1084" s="23"/>
    </row>
    <row r="1085" spans="1:6" x14ac:dyDescent="0.25">
      <c r="A1085" s="19"/>
      <c r="B1085" s="20"/>
      <c r="C1085" s="21"/>
      <c r="D1085" s="22"/>
      <c r="E1085" s="12"/>
      <c r="F1085" s="23"/>
    </row>
    <row r="1086" spans="1:6" x14ac:dyDescent="0.25">
      <c r="A1086" s="19"/>
      <c r="B1086" s="20"/>
      <c r="C1086" s="21"/>
      <c r="D1086" s="22"/>
      <c r="E1086" s="12"/>
      <c r="F1086" s="23"/>
    </row>
    <row r="1087" spans="1:6" x14ac:dyDescent="0.25">
      <c r="A1087" s="19"/>
      <c r="B1087" s="20"/>
      <c r="C1087" s="21"/>
      <c r="D1087" s="22"/>
      <c r="E1087" s="12"/>
      <c r="F1087" s="23"/>
    </row>
    <row r="1088" spans="1:6" x14ac:dyDescent="0.25">
      <c r="A1088" s="19"/>
      <c r="B1088" s="20"/>
      <c r="C1088" s="21"/>
      <c r="D1088" s="22"/>
      <c r="E1088" s="12"/>
      <c r="F1088" s="23"/>
    </row>
    <row r="1089" spans="1:6" x14ac:dyDescent="0.25">
      <c r="A1089" s="19"/>
      <c r="B1089" s="20"/>
      <c r="C1089" s="21"/>
      <c r="D1089" s="22"/>
      <c r="E1089" s="12"/>
      <c r="F1089" s="23"/>
    </row>
    <row r="1090" spans="1:6" x14ac:dyDescent="0.25">
      <c r="A1090" s="19"/>
      <c r="B1090" s="20"/>
      <c r="C1090" s="21"/>
      <c r="D1090" s="22"/>
      <c r="E1090" s="12"/>
      <c r="F1090" s="23"/>
    </row>
    <row r="1091" spans="1:6" x14ac:dyDescent="0.25">
      <c r="A1091" s="19"/>
      <c r="B1091" s="20"/>
      <c r="C1091" s="21"/>
      <c r="D1091" s="22"/>
      <c r="E1091" s="12"/>
      <c r="F1091" s="23"/>
    </row>
    <row r="1092" spans="1:6" x14ac:dyDescent="0.25">
      <c r="A1092" s="19"/>
      <c r="B1092" s="20"/>
      <c r="C1092" s="21"/>
      <c r="D1092" s="22"/>
      <c r="E1092" s="12"/>
      <c r="F1092" s="23"/>
    </row>
    <row r="1093" spans="1:6" x14ac:dyDescent="0.25">
      <c r="A1093" s="19"/>
      <c r="B1093" s="20"/>
      <c r="C1093" s="21"/>
      <c r="D1093" s="22"/>
      <c r="E1093" s="12"/>
      <c r="F1093" s="23"/>
    </row>
    <row r="1094" spans="1:6" x14ac:dyDescent="0.25">
      <c r="A1094" s="19"/>
      <c r="B1094" s="20"/>
      <c r="C1094" s="21"/>
      <c r="D1094" s="22"/>
      <c r="E1094" s="12"/>
      <c r="F1094" s="23"/>
    </row>
    <row r="1095" spans="1:6" x14ac:dyDescent="0.25">
      <c r="A1095" s="19"/>
      <c r="B1095" s="20"/>
      <c r="C1095" s="21"/>
      <c r="D1095" s="22"/>
      <c r="E1095" s="12"/>
      <c r="F1095" s="23"/>
    </row>
    <row r="1096" spans="1:6" x14ac:dyDescent="0.25">
      <c r="A1096" s="19"/>
      <c r="B1096" s="20"/>
      <c r="C1096" s="21"/>
      <c r="D1096" s="22"/>
      <c r="E1096" s="12"/>
      <c r="F1096" s="23"/>
    </row>
    <row r="1097" spans="1:6" x14ac:dyDescent="0.25">
      <c r="A1097" s="19"/>
      <c r="B1097" s="20"/>
      <c r="C1097" s="21"/>
      <c r="D1097" s="22"/>
      <c r="E1097" s="12"/>
      <c r="F1097" s="23"/>
    </row>
    <row r="1098" spans="1:6" x14ac:dyDescent="0.25">
      <c r="A1098" s="19"/>
      <c r="B1098" s="20"/>
      <c r="C1098" s="21"/>
      <c r="D1098" s="22"/>
      <c r="E1098" s="12"/>
      <c r="F1098" s="23"/>
    </row>
    <row r="1099" spans="1:6" x14ac:dyDescent="0.25">
      <c r="A1099" s="19"/>
      <c r="B1099" s="20"/>
      <c r="C1099" s="21"/>
      <c r="D1099" s="22"/>
      <c r="E1099" s="12"/>
      <c r="F1099" s="23"/>
    </row>
    <row r="1100" spans="1:6" x14ac:dyDescent="0.25">
      <c r="A1100" s="19"/>
      <c r="B1100" s="20"/>
      <c r="C1100" s="21"/>
      <c r="D1100" s="22"/>
      <c r="E1100" s="12"/>
      <c r="F1100" s="23"/>
    </row>
    <row r="1101" spans="1:6" x14ac:dyDescent="0.25">
      <c r="A1101" s="19"/>
      <c r="B1101" s="20"/>
      <c r="C1101" s="21"/>
      <c r="D1101" s="22"/>
      <c r="E1101" s="12"/>
      <c r="F1101" s="23"/>
    </row>
    <row r="1102" spans="1:6" x14ac:dyDescent="0.25">
      <c r="A1102" s="19"/>
      <c r="B1102" s="20"/>
      <c r="C1102" s="21"/>
      <c r="D1102" s="22"/>
      <c r="E1102" s="12"/>
      <c r="F1102" s="23"/>
    </row>
    <row r="1103" spans="1:6" x14ac:dyDescent="0.25">
      <c r="A1103" s="19"/>
      <c r="B1103" s="20"/>
      <c r="C1103" s="21"/>
      <c r="D1103" s="22"/>
      <c r="E1103" s="12"/>
      <c r="F1103" s="23"/>
    </row>
    <row r="1104" spans="1:6" x14ac:dyDescent="0.25">
      <c r="A1104" s="19"/>
      <c r="B1104" s="20"/>
      <c r="C1104" s="21"/>
      <c r="D1104" s="22"/>
      <c r="E1104" s="12"/>
      <c r="F1104" s="23"/>
    </row>
    <row r="1105" spans="1:6" x14ac:dyDescent="0.25">
      <c r="A1105" s="19"/>
      <c r="B1105" s="20"/>
      <c r="C1105" s="21"/>
      <c r="D1105" s="22"/>
      <c r="E1105" s="12"/>
      <c r="F1105" s="23"/>
    </row>
    <row r="1106" spans="1:6" x14ac:dyDescent="0.25">
      <c r="A1106" s="19"/>
      <c r="B1106" s="20"/>
      <c r="C1106" s="21"/>
      <c r="D1106" s="22"/>
      <c r="E1106" s="12"/>
      <c r="F1106" s="23"/>
    </row>
    <row r="1107" spans="1:6" x14ac:dyDescent="0.25">
      <c r="A1107" s="19"/>
      <c r="B1107" s="20"/>
      <c r="C1107" s="21"/>
      <c r="D1107" s="22"/>
      <c r="E1107" s="12"/>
      <c r="F1107" s="23"/>
    </row>
    <row r="1108" spans="1:6" x14ac:dyDescent="0.25">
      <c r="A1108" s="19"/>
      <c r="B1108" s="20"/>
      <c r="C1108" s="21"/>
      <c r="D1108" s="22"/>
      <c r="E1108" s="12"/>
      <c r="F1108" s="23"/>
    </row>
    <row r="1109" spans="1:6" x14ac:dyDescent="0.25">
      <c r="A1109" s="19"/>
      <c r="B1109" s="20"/>
      <c r="C1109" s="21"/>
      <c r="D1109" s="22"/>
      <c r="E1109" s="12"/>
      <c r="F1109" s="23"/>
    </row>
    <row r="1110" spans="1:6" x14ac:dyDescent="0.25">
      <c r="A1110" s="19"/>
      <c r="B1110" s="20"/>
      <c r="C1110" s="21"/>
      <c r="D1110" s="22"/>
      <c r="E1110" s="12"/>
      <c r="F1110" s="23"/>
    </row>
    <row r="1111" spans="1:6" x14ac:dyDescent="0.25">
      <c r="A1111" s="19"/>
      <c r="B1111" s="20"/>
      <c r="C1111" s="21"/>
      <c r="D1111" s="22"/>
      <c r="E1111" s="12"/>
      <c r="F1111" s="23"/>
    </row>
    <row r="1112" spans="1:6" x14ac:dyDescent="0.25">
      <c r="A1112" s="19"/>
      <c r="B1112" s="20"/>
      <c r="C1112" s="21"/>
      <c r="D1112" s="22"/>
      <c r="E1112" s="12"/>
      <c r="F1112" s="23"/>
    </row>
    <row r="1113" spans="1:6" x14ac:dyDescent="0.25">
      <c r="A1113" s="19"/>
      <c r="B1113" s="20"/>
      <c r="C1113" s="21"/>
      <c r="D1113" s="22"/>
      <c r="E1113" s="12"/>
      <c r="F1113" s="23"/>
    </row>
    <row r="1114" spans="1:6" x14ac:dyDescent="0.25">
      <c r="A1114" s="19"/>
      <c r="B1114" s="20"/>
      <c r="C1114" s="21"/>
      <c r="D1114" s="22"/>
      <c r="E1114" s="12"/>
      <c r="F1114" s="23"/>
    </row>
    <row r="1115" spans="1:6" x14ac:dyDescent="0.25">
      <c r="A1115" s="19"/>
      <c r="B1115" s="20"/>
      <c r="C1115" s="21"/>
      <c r="D1115" s="22"/>
      <c r="E1115" s="12"/>
      <c r="F1115" s="23"/>
    </row>
    <row r="1116" spans="1:6" x14ac:dyDescent="0.25">
      <c r="A1116" s="19"/>
      <c r="B1116" s="20"/>
      <c r="C1116" s="21"/>
      <c r="D1116" s="22"/>
      <c r="E1116" s="12"/>
      <c r="F1116" s="23"/>
    </row>
    <row r="1117" spans="1:6" x14ac:dyDescent="0.25">
      <c r="A1117" s="19"/>
      <c r="B1117" s="20"/>
      <c r="C1117" s="21"/>
      <c r="D1117" s="22"/>
      <c r="E1117" s="12"/>
      <c r="F1117" s="23"/>
    </row>
    <row r="1118" spans="1:6" x14ac:dyDescent="0.25">
      <c r="A1118" s="19"/>
      <c r="B1118" s="20"/>
      <c r="C1118" s="21"/>
      <c r="D1118" s="22"/>
      <c r="E1118" s="12"/>
      <c r="F1118" s="23"/>
    </row>
    <row r="1119" spans="1:6" x14ac:dyDescent="0.25">
      <c r="A1119" s="19"/>
      <c r="B1119" s="20"/>
      <c r="C1119" s="21"/>
      <c r="D1119" s="22"/>
      <c r="E1119" s="12"/>
      <c r="F1119" s="23"/>
    </row>
    <row r="1120" spans="1:6" x14ac:dyDescent="0.25">
      <c r="A1120" s="19"/>
      <c r="B1120" s="20"/>
      <c r="C1120" s="21"/>
      <c r="D1120" s="22"/>
      <c r="E1120" s="12"/>
      <c r="F1120" s="23"/>
    </row>
    <row r="1121" spans="1:6" x14ac:dyDescent="0.25">
      <c r="A1121" s="19"/>
      <c r="B1121" s="20"/>
      <c r="C1121" s="21"/>
      <c r="D1121" s="22"/>
      <c r="E1121" s="12"/>
      <c r="F1121" s="23"/>
    </row>
    <row r="1122" spans="1:6" x14ac:dyDescent="0.25">
      <c r="A1122" s="19"/>
      <c r="B1122" s="20"/>
      <c r="C1122" s="21"/>
      <c r="D1122" s="22"/>
      <c r="E1122" s="12"/>
      <c r="F1122" s="23"/>
    </row>
    <row r="1123" spans="1:6" x14ac:dyDescent="0.25">
      <c r="A1123" s="19"/>
      <c r="B1123" s="20"/>
      <c r="C1123" s="21"/>
      <c r="D1123" s="22"/>
      <c r="E1123" s="12"/>
      <c r="F1123" s="23"/>
    </row>
    <row r="1124" spans="1:6" x14ac:dyDescent="0.25">
      <c r="A1124" s="19"/>
      <c r="B1124" s="20"/>
      <c r="C1124" s="21"/>
      <c r="D1124" s="22"/>
      <c r="E1124" s="12"/>
      <c r="F1124" s="23"/>
    </row>
    <row r="1125" spans="1:6" x14ac:dyDescent="0.25">
      <c r="A1125" s="19"/>
      <c r="B1125" s="20"/>
      <c r="C1125" s="21"/>
      <c r="D1125" s="22"/>
      <c r="E1125" s="12"/>
      <c r="F1125" s="23"/>
    </row>
    <row r="1126" spans="1:6" x14ac:dyDescent="0.25">
      <c r="A1126" s="19"/>
      <c r="B1126" s="20"/>
      <c r="C1126" s="21"/>
      <c r="D1126" s="22"/>
      <c r="E1126" s="12"/>
      <c r="F1126" s="23"/>
    </row>
    <row r="1127" spans="1:6" x14ac:dyDescent="0.25">
      <c r="A1127" s="19"/>
      <c r="B1127" s="20"/>
      <c r="C1127" s="21"/>
      <c r="D1127" s="22"/>
      <c r="E1127" s="12"/>
      <c r="F1127" s="23"/>
    </row>
    <row r="1128" spans="1:6" x14ac:dyDescent="0.25">
      <c r="A1128" s="19"/>
      <c r="B1128" s="20"/>
      <c r="C1128" s="21"/>
      <c r="D1128" s="22"/>
      <c r="E1128" s="12"/>
      <c r="F1128" s="23"/>
    </row>
    <row r="1129" spans="1:6" x14ac:dyDescent="0.25">
      <c r="A1129" s="19"/>
      <c r="B1129" s="20"/>
      <c r="C1129" s="21"/>
      <c r="D1129" s="22"/>
      <c r="E1129" s="12"/>
      <c r="F1129" s="23"/>
    </row>
    <row r="1130" spans="1:6" x14ac:dyDescent="0.25">
      <c r="A1130" s="19"/>
      <c r="B1130" s="20"/>
      <c r="C1130" s="21"/>
      <c r="D1130" s="22"/>
      <c r="E1130" s="12"/>
      <c r="F1130" s="23"/>
    </row>
    <row r="1131" spans="1:6" x14ac:dyDescent="0.25">
      <c r="A1131" s="19"/>
      <c r="B1131" s="20"/>
      <c r="C1131" s="21"/>
      <c r="D1131" s="22"/>
      <c r="E1131" s="12"/>
      <c r="F1131" s="23"/>
    </row>
    <row r="1132" spans="1:6" x14ac:dyDescent="0.25">
      <c r="A1132" s="19"/>
      <c r="B1132" s="20"/>
      <c r="C1132" s="21"/>
      <c r="D1132" s="22"/>
      <c r="E1132" s="12"/>
      <c r="F1132" s="23"/>
    </row>
    <row r="1133" spans="1:6" x14ac:dyDescent="0.25">
      <c r="A1133" s="19"/>
      <c r="B1133" s="20"/>
      <c r="C1133" s="21"/>
      <c r="D1133" s="22"/>
      <c r="E1133" s="12"/>
      <c r="F1133" s="23"/>
    </row>
    <row r="1134" spans="1:6" x14ac:dyDescent="0.25">
      <c r="A1134" s="19"/>
      <c r="B1134" s="20"/>
      <c r="C1134" s="21"/>
      <c r="D1134" s="22"/>
      <c r="E1134" s="12"/>
      <c r="F1134" s="23"/>
    </row>
    <row r="1135" spans="1:6" x14ac:dyDescent="0.25">
      <c r="A1135" s="19"/>
      <c r="B1135" s="20"/>
      <c r="C1135" s="21"/>
      <c r="D1135" s="22"/>
      <c r="E1135" s="12"/>
      <c r="F1135" s="23"/>
    </row>
    <row r="1136" spans="1:6" x14ac:dyDescent="0.25">
      <c r="A1136" s="19"/>
      <c r="B1136" s="20"/>
      <c r="C1136" s="21"/>
      <c r="D1136" s="22"/>
      <c r="E1136" s="12"/>
      <c r="F1136" s="23"/>
    </row>
    <row r="1137" spans="1:6" x14ac:dyDescent="0.25">
      <c r="A1137" s="19"/>
      <c r="B1137" s="20"/>
      <c r="C1137" s="21"/>
      <c r="D1137" s="22"/>
      <c r="E1137" s="12"/>
      <c r="F1137" s="23"/>
    </row>
    <row r="1138" spans="1:6" x14ac:dyDescent="0.25">
      <c r="A1138" s="19"/>
      <c r="B1138" s="20"/>
      <c r="C1138" s="21"/>
      <c r="D1138" s="22"/>
      <c r="E1138" s="12"/>
      <c r="F1138" s="23"/>
    </row>
    <row r="1139" spans="1:6" x14ac:dyDescent="0.25">
      <c r="A1139" s="19"/>
      <c r="B1139" s="20"/>
      <c r="C1139" s="21"/>
      <c r="D1139" s="22"/>
      <c r="E1139" s="12"/>
      <c r="F1139" s="23"/>
    </row>
    <row r="1140" spans="1:6" x14ac:dyDescent="0.25">
      <c r="A1140" s="19"/>
      <c r="B1140" s="20"/>
      <c r="C1140" s="21"/>
      <c r="D1140" s="22"/>
      <c r="E1140" s="12"/>
      <c r="F1140" s="23"/>
    </row>
    <row r="1141" spans="1:6" x14ac:dyDescent="0.25">
      <c r="A1141" s="19"/>
      <c r="B1141" s="20"/>
      <c r="C1141" s="21"/>
      <c r="D1141" s="22"/>
      <c r="E1141" s="12"/>
      <c r="F1141" s="23"/>
    </row>
    <row r="1142" spans="1:6" x14ac:dyDescent="0.25">
      <c r="A1142" s="19"/>
      <c r="B1142" s="20"/>
      <c r="C1142" s="21"/>
      <c r="D1142" s="22"/>
      <c r="E1142" s="12"/>
      <c r="F1142" s="23"/>
    </row>
    <row r="1143" spans="1:6" x14ac:dyDescent="0.25">
      <c r="A1143" s="19"/>
      <c r="B1143" s="20"/>
      <c r="C1143" s="21"/>
      <c r="D1143" s="22"/>
      <c r="E1143" s="12"/>
      <c r="F1143" s="23"/>
    </row>
    <row r="1144" spans="1:6" x14ac:dyDescent="0.25">
      <c r="A1144" s="19"/>
      <c r="B1144" s="20"/>
      <c r="C1144" s="21"/>
      <c r="D1144" s="22"/>
      <c r="E1144" s="12"/>
      <c r="F1144" s="23"/>
    </row>
    <row r="1145" spans="1:6" x14ac:dyDescent="0.25">
      <c r="A1145" s="19"/>
      <c r="B1145" s="20"/>
      <c r="C1145" s="21"/>
      <c r="D1145" s="22"/>
      <c r="E1145" s="12"/>
      <c r="F1145" s="23"/>
    </row>
    <row r="1146" spans="1:6" x14ac:dyDescent="0.25">
      <c r="A1146" s="19"/>
      <c r="B1146" s="20"/>
      <c r="C1146" s="21"/>
      <c r="D1146" s="22"/>
      <c r="E1146" s="12"/>
      <c r="F1146" s="23"/>
    </row>
    <row r="1147" spans="1:6" x14ac:dyDescent="0.25">
      <c r="A1147" s="19"/>
      <c r="B1147" s="20"/>
      <c r="C1147" s="21"/>
      <c r="D1147" s="22"/>
      <c r="E1147" s="12"/>
      <c r="F1147" s="23"/>
    </row>
    <row r="1148" spans="1:6" x14ac:dyDescent="0.25">
      <c r="A1148" s="19"/>
      <c r="B1148" s="20"/>
      <c r="C1148" s="21"/>
      <c r="D1148" s="22"/>
      <c r="E1148" s="12"/>
      <c r="F1148" s="23"/>
    </row>
    <row r="1149" spans="1:6" x14ac:dyDescent="0.25">
      <c r="A1149" s="19"/>
      <c r="B1149" s="20"/>
      <c r="C1149" s="21"/>
      <c r="D1149" s="22"/>
      <c r="E1149" s="12"/>
      <c r="F1149" s="23"/>
    </row>
    <row r="1150" spans="1:6" x14ac:dyDescent="0.25">
      <c r="A1150" s="19"/>
      <c r="B1150" s="20"/>
      <c r="C1150" s="21"/>
      <c r="D1150" s="22"/>
      <c r="E1150" s="12"/>
      <c r="F1150" s="23"/>
    </row>
    <row r="1151" spans="1:6" x14ac:dyDescent="0.25">
      <c r="A1151" s="19"/>
      <c r="B1151" s="20"/>
      <c r="C1151" s="21"/>
      <c r="D1151" s="22"/>
      <c r="E1151" s="12"/>
      <c r="F1151" s="23"/>
    </row>
    <row r="1152" spans="1:6" x14ac:dyDescent="0.25">
      <c r="A1152" s="19"/>
      <c r="B1152" s="20"/>
      <c r="C1152" s="21"/>
      <c r="D1152" s="22"/>
      <c r="E1152" s="12"/>
      <c r="F1152" s="23"/>
    </row>
    <row r="1153" spans="1:6" x14ac:dyDescent="0.25">
      <c r="A1153" s="19"/>
      <c r="B1153" s="20"/>
      <c r="C1153" s="21"/>
      <c r="D1153" s="22"/>
      <c r="E1153" s="12"/>
      <c r="F1153" s="23"/>
    </row>
    <row r="1154" spans="1:6" x14ac:dyDescent="0.25">
      <c r="A1154" s="19"/>
      <c r="B1154" s="20"/>
      <c r="C1154" s="21"/>
      <c r="D1154" s="22"/>
      <c r="E1154" s="12"/>
      <c r="F1154" s="23"/>
    </row>
    <row r="1155" spans="1:6" x14ac:dyDescent="0.25">
      <c r="A1155" s="19"/>
      <c r="B1155" s="20"/>
      <c r="C1155" s="21"/>
      <c r="D1155" s="22"/>
      <c r="E1155" s="12"/>
      <c r="F1155" s="23"/>
    </row>
    <row r="1156" spans="1:6" x14ac:dyDescent="0.25">
      <c r="A1156" s="19"/>
      <c r="B1156" s="20"/>
      <c r="C1156" s="21"/>
      <c r="D1156" s="22"/>
      <c r="E1156" s="12"/>
      <c r="F1156" s="23"/>
    </row>
    <row r="1157" spans="1:6" x14ac:dyDescent="0.25">
      <c r="A1157" s="19"/>
      <c r="B1157" s="20"/>
      <c r="C1157" s="21"/>
      <c r="D1157" s="22"/>
      <c r="E1157" s="12"/>
      <c r="F1157" s="23"/>
    </row>
    <row r="1158" spans="1:6" x14ac:dyDescent="0.25">
      <c r="A1158" s="19"/>
      <c r="B1158" s="20"/>
      <c r="C1158" s="21"/>
      <c r="D1158" s="22"/>
      <c r="E1158" s="12"/>
      <c r="F1158" s="23"/>
    </row>
    <row r="1159" spans="1:6" x14ac:dyDescent="0.25">
      <c r="A1159" s="19"/>
      <c r="B1159" s="20"/>
      <c r="C1159" s="21"/>
      <c r="D1159" s="22"/>
      <c r="E1159" s="12"/>
      <c r="F1159" s="23"/>
    </row>
    <row r="1160" spans="1:6" x14ac:dyDescent="0.25">
      <c r="A1160" s="19"/>
      <c r="B1160" s="20"/>
      <c r="C1160" s="21"/>
      <c r="D1160" s="22"/>
      <c r="E1160" s="12"/>
      <c r="F1160" s="23"/>
    </row>
    <row r="1161" spans="1:6" x14ac:dyDescent="0.25">
      <c r="A1161" s="19"/>
      <c r="B1161" s="20"/>
      <c r="C1161" s="21"/>
      <c r="D1161" s="22"/>
      <c r="E1161" s="12"/>
      <c r="F1161" s="23"/>
    </row>
    <row r="1162" spans="1:6" x14ac:dyDescent="0.25">
      <c r="A1162" s="19"/>
      <c r="B1162" s="20"/>
      <c r="C1162" s="21"/>
      <c r="D1162" s="22"/>
      <c r="E1162" s="12"/>
      <c r="F1162" s="23"/>
    </row>
    <row r="1163" spans="1:6" x14ac:dyDescent="0.25">
      <c r="A1163" s="19"/>
      <c r="B1163" s="20"/>
      <c r="C1163" s="21"/>
      <c r="D1163" s="22"/>
      <c r="E1163" s="12"/>
      <c r="F1163" s="23"/>
    </row>
    <row r="1164" spans="1:6" x14ac:dyDescent="0.25">
      <c r="A1164" s="19"/>
      <c r="B1164" s="20"/>
      <c r="C1164" s="21"/>
      <c r="D1164" s="22"/>
      <c r="E1164" s="12"/>
      <c r="F1164" s="23"/>
    </row>
    <row r="1165" spans="1:6" x14ac:dyDescent="0.25">
      <c r="A1165" s="19"/>
      <c r="B1165" s="20"/>
      <c r="C1165" s="21"/>
      <c r="D1165" s="22"/>
      <c r="E1165" s="12"/>
      <c r="F1165" s="23"/>
    </row>
    <row r="1166" spans="1:6" x14ac:dyDescent="0.25">
      <c r="A1166" s="19"/>
      <c r="B1166" s="20"/>
      <c r="C1166" s="21"/>
      <c r="D1166" s="22"/>
      <c r="E1166" s="12"/>
      <c r="F1166" s="23"/>
    </row>
    <row r="1167" spans="1:6" x14ac:dyDescent="0.25">
      <c r="A1167" s="19"/>
      <c r="B1167" s="20"/>
      <c r="C1167" s="21"/>
      <c r="D1167" s="22"/>
      <c r="E1167" s="12"/>
      <c r="F1167" s="23"/>
    </row>
    <row r="1168" spans="1:6" x14ac:dyDescent="0.25">
      <c r="A1168" s="19"/>
      <c r="B1168" s="20"/>
      <c r="C1168" s="21"/>
      <c r="D1168" s="22"/>
      <c r="E1168" s="12"/>
      <c r="F1168" s="23"/>
    </row>
    <row r="1169" spans="1:6" x14ac:dyDescent="0.25">
      <c r="A1169" s="19"/>
      <c r="B1169" s="20"/>
      <c r="C1169" s="21"/>
      <c r="D1169" s="22"/>
      <c r="E1169" s="12"/>
      <c r="F1169" s="23"/>
    </row>
    <row r="1170" spans="1:6" x14ac:dyDescent="0.25">
      <c r="A1170" s="19"/>
      <c r="B1170" s="20"/>
      <c r="C1170" s="21"/>
      <c r="D1170" s="22"/>
      <c r="E1170" s="12"/>
      <c r="F1170" s="23"/>
    </row>
    <row r="1171" spans="1:6" x14ac:dyDescent="0.25">
      <c r="A1171" s="19"/>
      <c r="B1171" s="20"/>
      <c r="C1171" s="21"/>
      <c r="D1171" s="22"/>
      <c r="E1171" s="12"/>
      <c r="F1171" s="23"/>
    </row>
    <row r="1172" spans="1:6" x14ac:dyDescent="0.25">
      <c r="A1172" s="19"/>
      <c r="B1172" s="20"/>
      <c r="C1172" s="21"/>
      <c r="D1172" s="22"/>
      <c r="E1172" s="12"/>
      <c r="F1172" s="23"/>
    </row>
    <row r="1173" spans="1:6" x14ac:dyDescent="0.25">
      <c r="A1173" s="19"/>
      <c r="B1173" s="20"/>
      <c r="C1173" s="21"/>
      <c r="D1173" s="22"/>
      <c r="E1173" s="12"/>
      <c r="F1173" s="23"/>
    </row>
    <row r="1174" spans="1:6" x14ac:dyDescent="0.25">
      <c r="A1174" s="19"/>
      <c r="B1174" s="20"/>
      <c r="C1174" s="21"/>
      <c r="D1174" s="22"/>
      <c r="E1174" s="12"/>
      <c r="F1174" s="23"/>
    </row>
    <row r="1175" spans="1:6" x14ac:dyDescent="0.25">
      <c r="A1175" s="19"/>
      <c r="B1175" s="20"/>
      <c r="C1175" s="21"/>
      <c r="D1175" s="22"/>
      <c r="E1175" s="12"/>
      <c r="F1175" s="23"/>
    </row>
    <row r="1176" spans="1:6" x14ac:dyDescent="0.25">
      <c r="A1176" s="19"/>
      <c r="B1176" s="20"/>
      <c r="C1176" s="21"/>
      <c r="D1176" s="22"/>
      <c r="E1176" s="12"/>
      <c r="F1176" s="23"/>
    </row>
    <row r="1177" spans="1:6" x14ac:dyDescent="0.25">
      <c r="A1177" s="19"/>
      <c r="B1177" s="20"/>
      <c r="C1177" s="21"/>
      <c r="D1177" s="22"/>
      <c r="E1177" s="12"/>
      <c r="F1177" s="23"/>
    </row>
    <row r="1178" spans="1:6" x14ac:dyDescent="0.25">
      <c r="A1178" s="19"/>
      <c r="B1178" s="20"/>
      <c r="C1178" s="21"/>
      <c r="D1178" s="22"/>
      <c r="E1178" s="12"/>
      <c r="F1178" s="23"/>
    </row>
  </sheetData>
  <sheetProtection sheet="1" selectLockedCells="1"/>
  <mergeCells count="1">
    <mergeCell ref="A1:G1"/>
  </mergeCells>
  <conditionalFormatting sqref="B2:B33">
    <cfRule type="cellIs" dxfId="35" priority="4" operator="equal">
      <formula>$H$2</formula>
    </cfRule>
  </conditionalFormatting>
  <conditionalFormatting sqref="B106:AU106 A106:A147">
    <cfRule type="expression" dxfId="34" priority="1" stopIfTrue="1">
      <formula>A106=SMALL($B106:$C106,1)</formula>
    </cfRule>
    <cfRule type="expression" dxfId="33" priority="2" stopIfTrue="1">
      <formula>A106=SMALL($B106:$C106,2)</formula>
    </cfRule>
    <cfRule type="expression" dxfId="32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D76332-A283-4323-B7A9-6500CAF41A7D}">
  <dimension ref="A1:AU1178"/>
  <sheetViews>
    <sheetView showGridLines="0" zoomScale="85" zoomScaleNormal="85" workbookViewId="0">
      <selection activeCell="A4" sqref="A4"/>
    </sheetView>
  </sheetViews>
  <sheetFormatPr defaultRowHeight="15" x14ac:dyDescent="0.25"/>
  <cols>
    <col min="1" max="1" width="6.7109375" style="8" bestFit="1" customWidth="1"/>
    <col min="2" max="2" width="21.85546875" style="8" bestFit="1" customWidth="1"/>
    <col min="3" max="3" width="33" style="8" customWidth="1"/>
    <col min="4" max="4" width="16.7109375" style="8" bestFit="1" customWidth="1"/>
    <col min="5" max="5" width="25.85546875" style="8" customWidth="1"/>
    <col min="6" max="6" width="17" style="8" bestFit="1" customWidth="1"/>
    <col min="7" max="7" width="12.7109375" style="8" customWidth="1"/>
    <col min="8" max="8" width="13.7109375" style="8" bestFit="1" customWidth="1"/>
    <col min="9" max="9" width="19.5703125" style="8" bestFit="1" customWidth="1"/>
    <col min="10" max="10" width="23.7109375" style="8" bestFit="1" customWidth="1"/>
    <col min="11" max="11" width="22.140625" style="8" bestFit="1" customWidth="1"/>
    <col min="12" max="12" width="19.28515625" style="8" bestFit="1" customWidth="1"/>
    <col min="13" max="13" width="19" style="8" bestFit="1" customWidth="1"/>
    <col min="14" max="14" width="15.5703125" style="8" bestFit="1" customWidth="1"/>
    <col min="15" max="15" width="14.7109375" style="8" bestFit="1" customWidth="1"/>
    <col min="16" max="17" width="9.140625" style="8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thickBot="1" x14ac:dyDescent="0.3">
      <c r="A1" s="28" t="s">
        <v>2</v>
      </c>
      <c r="B1" s="29"/>
      <c r="C1" s="29"/>
      <c r="D1" s="29"/>
      <c r="E1" s="29"/>
      <c r="F1" s="29"/>
      <c r="G1" s="30"/>
      <c r="H1" s="6" t="s">
        <v>1</v>
      </c>
      <c r="I1" s="7" t="str">
        <f>J52</f>
        <v>Jucimar Vieira</v>
      </c>
      <c r="J1" s="7" t="str">
        <f>K52</f>
        <v>Luciano Macnamarra</v>
      </c>
      <c r="K1" s="7" t="e">
        <f>L52</f>
        <v>#N/A</v>
      </c>
    </row>
    <row r="2" spans="1:13" x14ac:dyDescent="0.25">
      <c r="A2" s="9">
        <v>1</v>
      </c>
      <c r="B2" s="10" t="s">
        <v>14</v>
      </c>
      <c r="C2" s="11"/>
      <c r="D2" s="11"/>
      <c r="E2" s="11"/>
      <c r="F2" s="11"/>
      <c r="G2" s="11"/>
      <c r="H2" s="6" t="s">
        <v>3</v>
      </c>
      <c r="I2" s="12">
        <f>AVERAGE(J53:J97)</f>
        <v>4.8106812169382296E-6</v>
      </c>
      <c r="J2" s="12">
        <f>AVERAGE(K53:K97)</f>
        <v>4.0926932367163513E-6</v>
      </c>
      <c r="K2" s="12" t="e">
        <f>AVERAGE(L53:L97)</f>
        <v>#N/A</v>
      </c>
    </row>
    <row r="3" spans="1:13" x14ac:dyDescent="0.25">
      <c r="A3" s="9">
        <v>2</v>
      </c>
      <c r="B3" s="13" t="s">
        <v>26</v>
      </c>
      <c r="C3" s="11"/>
      <c r="D3" s="11"/>
      <c r="E3" s="11"/>
      <c r="F3" s="11"/>
      <c r="G3" s="11"/>
      <c r="H3" s="6" t="s">
        <v>4</v>
      </c>
      <c r="I3" s="12">
        <f>LARGE(J53:J97,2)</f>
        <v>1.1111111111114513E-5</v>
      </c>
      <c r="J3" s="12">
        <f>LARGE(K53:K97,2)</f>
        <v>1.0983796296303201E-5</v>
      </c>
      <c r="K3" s="12" t="e">
        <f>LARGE(L53:L97,2)</f>
        <v>#N/A</v>
      </c>
      <c r="L3" s="12" t="e">
        <f>LARGE(I3:K3,1)</f>
        <v>#N/A</v>
      </c>
      <c r="M3" s="14" t="e">
        <f>L3</f>
        <v>#N/A</v>
      </c>
    </row>
    <row r="4" spans="1:13" x14ac:dyDescent="0.25">
      <c r="A4" s="9"/>
      <c r="B4" s="13" t="s">
        <v>10</v>
      </c>
      <c r="C4" s="11"/>
      <c r="D4" s="11"/>
      <c r="E4" s="11"/>
      <c r="F4" s="11"/>
      <c r="G4" s="11"/>
      <c r="H4" s="6" t="s">
        <v>5</v>
      </c>
      <c r="I4" s="12">
        <f>SMALL(J53:J97,1)</f>
        <v>1.1689814814839355E-6</v>
      </c>
      <c r="J4" s="12">
        <f>SMALL(K53:K97,1)</f>
        <v>1.145833333333901E-6</v>
      </c>
      <c r="K4" s="12" t="e">
        <f>SMALL(L53:L97,1)</f>
        <v>#N/A</v>
      </c>
      <c r="L4" s="12" t="e">
        <f>SMALL(I4:K4,1)</f>
        <v>#N/A</v>
      </c>
      <c r="M4" s="14" t="e">
        <f>L4</f>
        <v>#N/A</v>
      </c>
    </row>
    <row r="5" spans="1:13" x14ac:dyDescent="0.25">
      <c r="A5" s="9"/>
      <c r="B5" s="13" t="s">
        <v>37</v>
      </c>
      <c r="C5" s="11"/>
      <c r="D5" s="11"/>
      <c r="E5" s="11"/>
      <c r="F5" s="11"/>
      <c r="G5" s="11"/>
      <c r="H5" s="15" t="s">
        <v>6</v>
      </c>
      <c r="I5" s="12">
        <f>_xlfn.STDEV.S(J53:J97)</f>
        <v>4.0527534724306343E-6</v>
      </c>
      <c r="J5" s="12">
        <f>_xlfn.STDEV.S(K53:K97)</f>
        <v>3.9649835151322216E-6</v>
      </c>
      <c r="K5" s="12" t="e">
        <f>_xlfn.STDEV.S(L53:L97)</f>
        <v>#N/A</v>
      </c>
    </row>
    <row r="6" spans="1:13" x14ac:dyDescent="0.25">
      <c r="A6" s="9"/>
      <c r="B6" s="13" t="s">
        <v>23</v>
      </c>
      <c r="C6" s="11"/>
      <c r="D6" s="11"/>
      <c r="E6" s="11"/>
      <c r="F6" s="11"/>
      <c r="G6" s="11"/>
      <c r="H6" s="6" t="s">
        <v>7</v>
      </c>
      <c r="I6" s="12">
        <f>SUM(J53:J97,1)</f>
        <v>1.0000673495370371</v>
      </c>
      <c r="J6" s="12">
        <f>SUM(K53:K97,1)</f>
        <v>1.0000941319444445</v>
      </c>
      <c r="K6" s="12" t="e">
        <f>SUM(L53:L97,1)</f>
        <v>#N/A</v>
      </c>
    </row>
    <row r="7" spans="1:13" x14ac:dyDescent="0.25">
      <c r="A7" s="9"/>
      <c r="B7" s="13" t="s">
        <v>12</v>
      </c>
      <c r="C7" s="11"/>
      <c r="D7" s="11"/>
      <c r="E7" s="11"/>
      <c r="F7" s="11"/>
      <c r="G7" s="11"/>
      <c r="H7" s="11"/>
      <c r="I7" s="16"/>
      <c r="J7" s="16"/>
      <c r="K7" s="16"/>
    </row>
    <row r="8" spans="1:13" x14ac:dyDescent="0.25">
      <c r="A8" s="9"/>
      <c r="B8" s="13" t="s">
        <v>16</v>
      </c>
      <c r="C8" s="11"/>
      <c r="D8" s="11"/>
      <c r="E8" s="11"/>
      <c r="F8" s="11"/>
      <c r="G8" s="11"/>
      <c r="H8" s="11"/>
      <c r="I8" s="11"/>
      <c r="J8" s="11"/>
      <c r="K8" s="11"/>
    </row>
    <row r="9" spans="1:13" x14ac:dyDescent="0.25">
      <c r="A9" s="9"/>
      <c r="B9" s="13" t="s">
        <v>32</v>
      </c>
      <c r="C9" s="11"/>
      <c r="D9" s="11"/>
      <c r="E9" s="11"/>
      <c r="F9" s="11"/>
      <c r="G9" s="11"/>
      <c r="H9" s="11"/>
      <c r="I9" s="11"/>
      <c r="J9" s="11"/>
      <c r="K9" s="11"/>
    </row>
    <row r="10" spans="1:13" x14ac:dyDescent="0.25">
      <c r="A10" s="9"/>
      <c r="B10" s="13" t="s">
        <v>28</v>
      </c>
      <c r="C10" s="11"/>
      <c r="D10" s="11"/>
      <c r="E10" s="11"/>
      <c r="F10" s="11"/>
      <c r="G10" s="11"/>
      <c r="H10" s="11"/>
      <c r="I10" s="11"/>
      <c r="J10" s="11"/>
      <c r="K10" s="11"/>
    </row>
    <row r="11" spans="1:13" x14ac:dyDescent="0.25">
      <c r="A11" s="9"/>
      <c r="B11" s="13" t="s">
        <v>13</v>
      </c>
      <c r="C11" s="11"/>
      <c r="D11" s="11"/>
      <c r="E11" s="11"/>
      <c r="F11" s="11"/>
      <c r="G11" s="11"/>
      <c r="H11" s="11"/>
      <c r="I11" s="11"/>
      <c r="J11" s="11"/>
      <c r="K11" s="11"/>
    </row>
    <row r="12" spans="1:13" x14ac:dyDescent="0.25">
      <c r="A12" s="9"/>
      <c r="B12" s="13" t="s">
        <v>38</v>
      </c>
      <c r="C12" s="11"/>
      <c r="D12" s="11"/>
      <c r="E12" s="11"/>
      <c r="F12" s="11"/>
      <c r="G12" s="11"/>
      <c r="H12" s="11"/>
      <c r="I12" s="11"/>
      <c r="J12" s="11"/>
      <c r="K12" s="16"/>
    </row>
    <row r="13" spans="1:13" x14ac:dyDescent="0.25">
      <c r="A13" s="9"/>
      <c r="B13" s="13" t="s">
        <v>25</v>
      </c>
      <c r="C13" s="11"/>
      <c r="D13" s="11"/>
      <c r="E13" s="11"/>
      <c r="F13" s="11"/>
      <c r="G13" s="11"/>
      <c r="I13" s="11"/>
      <c r="J13" s="11"/>
      <c r="K13" s="17" t="e">
        <f>SMALL(I4:K4,1)-L13</f>
        <v>#N/A</v>
      </c>
    </row>
    <row r="14" spans="1:13" x14ac:dyDescent="0.25">
      <c r="A14" s="9"/>
      <c r="B14" s="13"/>
      <c r="C14" s="11"/>
      <c r="D14" s="11"/>
      <c r="E14" s="11"/>
      <c r="F14" s="11"/>
      <c r="G14" s="11"/>
      <c r="I14" s="11"/>
      <c r="J14" s="11"/>
      <c r="K14" s="17" t="e">
        <f>LARGE(I3:K3,1)+L13</f>
        <v>#N/A</v>
      </c>
    </row>
    <row r="15" spans="1:13" x14ac:dyDescent="0.25">
      <c r="A15" s="9"/>
      <c r="B15" s="13"/>
      <c r="C15" s="11"/>
      <c r="D15" s="11"/>
      <c r="E15" s="11"/>
      <c r="F15" s="11"/>
      <c r="G15" s="11"/>
      <c r="I15" s="11"/>
      <c r="J15" s="11"/>
      <c r="K15" s="16"/>
    </row>
    <row r="16" spans="1:13" x14ac:dyDescent="0.25">
      <c r="A16" s="9"/>
      <c r="B16" s="13"/>
      <c r="C16" s="11"/>
      <c r="D16" s="11"/>
      <c r="E16" s="11"/>
      <c r="F16" s="11"/>
      <c r="G16" s="11"/>
      <c r="I16" s="11"/>
      <c r="K16" s="11"/>
    </row>
    <row r="17" spans="1:11" x14ac:dyDescent="0.25">
      <c r="A17" s="9"/>
      <c r="B17" s="13"/>
      <c r="C17" s="11"/>
      <c r="D17" s="11"/>
      <c r="E17" s="11"/>
      <c r="F17" s="11"/>
      <c r="G17" s="11"/>
      <c r="I17" s="11"/>
      <c r="K17" s="11"/>
    </row>
    <row r="18" spans="1:11" x14ac:dyDescent="0.25">
      <c r="A18" s="9"/>
      <c r="B18" s="13"/>
      <c r="C18" s="11"/>
      <c r="D18" s="11"/>
      <c r="E18" s="11"/>
      <c r="F18" s="11"/>
      <c r="G18" s="11"/>
      <c r="K18" s="11"/>
    </row>
    <row r="19" spans="1:11" x14ac:dyDescent="0.25">
      <c r="A19" s="9"/>
      <c r="B19" s="13"/>
      <c r="C19" s="11"/>
      <c r="D19" s="11"/>
      <c r="E19" s="11"/>
      <c r="F19" s="11"/>
      <c r="G19" s="11"/>
      <c r="H19" s="11"/>
      <c r="I19" s="11"/>
      <c r="J19" s="11"/>
      <c r="K19" s="11"/>
    </row>
    <row r="20" spans="1:11" x14ac:dyDescent="0.25">
      <c r="A20" s="9"/>
      <c r="B20" s="13"/>
      <c r="C20" s="11"/>
      <c r="D20" s="11"/>
      <c r="E20" s="11"/>
      <c r="F20" s="11"/>
      <c r="G20" s="11"/>
      <c r="H20" s="11"/>
      <c r="I20" s="11"/>
      <c r="J20" s="11"/>
      <c r="K20" s="11"/>
    </row>
    <row r="21" spans="1:11" x14ac:dyDescent="0.25">
      <c r="A21" s="9"/>
      <c r="B21" s="13"/>
      <c r="C21" s="11"/>
      <c r="D21" s="11"/>
      <c r="E21" s="11"/>
      <c r="F21" s="11"/>
      <c r="G21" s="11"/>
      <c r="H21" s="11"/>
      <c r="I21" s="11"/>
      <c r="J21" s="11"/>
      <c r="K21" s="11"/>
    </row>
    <row r="22" spans="1:11" x14ac:dyDescent="0.25">
      <c r="A22" s="9"/>
      <c r="B22" s="13"/>
      <c r="C22" s="11"/>
      <c r="D22" s="11"/>
      <c r="E22" s="11"/>
      <c r="F22" s="11"/>
      <c r="G22" s="11"/>
      <c r="H22" s="11"/>
      <c r="I22" s="11"/>
      <c r="J22" s="11"/>
      <c r="K22" s="11"/>
    </row>
    <row r="23" spans="1:11" x14ac:dyDescent="0.25">
      <c r="A23" s="9"/>
      <c r="B23" s="13"/>
      <c r="C23" s="11"/>
      <c r="D23" s="11"/>
      <c r="E23" s="11"/>
      <c r="F23" s="11"/>
      <c r="G23" s="11"/>
      <c r="H23" s="11"/>
      <c r="I23" s="11"/>
      <c r="J23" s="11"/>
      <c r="K23" s="11"/>
    </row>
    <row r="24" spans="1:11" x14ac:dyDescent="0.25">
      <c r="A24" s="9"/>
      <c r="B24" s="13"/>
      <c r="C24" s="11"/>
      <c r="D24" s="11"/>
      <c r="E24" s="11"/>
      <c r="F24" s="11"/>
      <c r="G24" s="11"/>
      <c r="H24" s="11"/>
      <c r="I24" s="11"/>
      <c r="J24" s="11"/>
      <c r="K24" s="11"/>
    </row>
    <row r="25" spans="1:11" x14ac:dyDescent="0.25">
      <c r="A25" s="9"/>
      <c r="B25" s="13"/>
      <c r="C25" s="11"/>
      <c r="D25" s="11"/>
      <c r="E25" s="11"/>
      <c r="F25" s="11"/>
      <c r="G25" s="11"/>
      <c r="H25" s="11"/>
      <c r="I25" s="11"/>
      <c r="J25" s="11"/>
      <c r="K25" s="11"/>
    </row>
    <row r="26" spans="1:11" x14ac:dyDescent="0.25">
      <c r="A26" s="9"/>
      <c r="B26" s="13"/>
      <c r="C26" s="11"/>
      <c r="D26" s="11"/>
      <c r="E26" s="11"/>
      <c r="F26" s="11"/>
      <c r="G26" s="11"/>
      <c r="H26" s="11"/>
      <c r="I26" s="11"/>
      <c r="J26" s="11"/>
      <c r="K26" s="11"/>
    </row>
    <row r="27" spans="1:11" x14ac:dyDescent="0.25">
      <c r="A27" s="9"/>
      <c r="B27" s="13"/>
      <c r="C27" s="11"/>
      <c r="D27" s="11"/>
      <c r="E27" s="11"/>
      <c r="F27" s="11"/>
      <c r="G27" s="11"/>
      <c r="H27" s="11"/>
      <c r="I27" s="11"/>
      <c r="J27" s="11"/>
      <c r="K27" s="11"/>
    </row>
    <row r="28" spans="1:11" x14ac:dyDescent="0.25">
      <c r="A28" s="9"/>
      <c r="B28" s="13"/>
      <c r="C28" s="11"/>
      <c r="D28" s="11"/>
      <c r="E28" s="11"/>
      <c r="F28" s="11"/>
      <c r="G28" s="11"/>
      <c r="H28" s="11"/>
      <c r="I28" s="11"/>
      <c r="J28" s="11"/>
      <c r="K28" s="11"/>
    </row>
    <row r="29" spans="1:11" x14ac:dyDescent="0.25">
      <c r="A29" s="9"/>
      <c r="B29" s="13"/>
      <c r="C29" s="11"/>
      <c r="D29" s="11"/>
      <c r="E29" s="11"/>
      <c r="F29" s="11"/>
      <c r="G29" s="11"/>
      <c r="H29" s="11"/>
      <c r="I29" s="11"/>
      <c r="J29" s="11"/>
      <c r="K29" s="11"/>
    </row>
    <row r="30" spans="1:11" x14ac:dyDescent="0.25">
      <c r="A30" s="9"/>
      <c r="B30" s="13"/>
      <c r="C30" s="11"/>
      <c r="D30" s="11"/>
      <c r="E30" s="11"/>
      <c r="F30" s="11"/>
      <c r="G30" s="11"/>
      <c r="H30" s="11"/>
      <c r="I30" s="11"/>
      <c r="J30" s="11"/>
      <c r="K30" s="11"/>
    </row>
    <row r="31" spans="1:11" x14ac:dyDescent="0.25">
      <c r="A31" s="9"/>
      <c r="B31" s="13"/>
      <c r="C31" s="11"/>
      <c r="D31" s="11"/>
      <c r="E31" s="11"/>
      <c r="F31" s="11"/>
      <c r="G31" s="11"/>
      <c r="H31" s="11"/>
      <c r="I31" s="11"/>
      <c r="J31" s="11"/>
      <c r="K31" s="11"/>
    </row>
    <row r="32" spans="1:11" x14ac:dyDescent="0.25">
      <c r="A32" s="9"/>
      <c r="B32" s="13"/>
      <c r="C32" s="11"/>
      <c r="D32" s="11"/>
      <c r="E32" s="11"/>
      <c r="F32" s="11"/>
      <c r="G32" s="11"/>
      <c r="H32" s="11"/>
      <c r="I32" s="11"/>
      <c r="J32" s="11"/>
      <c r="K32" s="11"/>
    </row>
    <row r="33" spans="1:11" x14ac:dyDescent="0.25">
      <c r="A33" s="9"/>
      <c r="B33" s="13"/>
      <c r="C33" s="11"/>
      <c r="D33" s="11"/>
      <c r="E33" s="11"/>
      <c r="F33" s="11"/>
      <c r="G33" s="11"/>
      <c r="H33" s="11"/>
      <c r="I33" s="11"/>
      <c r="J33" s="11"/>
      <c r="K33" s="11"/>
    </row>
    <row r="34" spans="1:11" x14ac:dyDescent="0.25">
      <c r="A34" s="9"/>
      <c r="B34" s="13"/>
      <c r="C34" s="11"/>
      <c r="D34" s="11"/>
      <c r="E34" s="11"/>
      <c r="F34" s="11"/>
      <c r="G34" s="11"/>
      <c r="H34" s="11"/>
      <c r="I34" s="11"/>
      <c r="J34" s="11"/>
      <c r="K34" s="11"/>
    </row>
    <row r="35" spans="1:11" x14ac:dyDescent="0.25">
      <c r="A35" s="9"/>
      <c r="B35" s="13"/>
      <c r="C35" s="11"/>
      <c r="D35" s="11"/>
      <c r="E35" s="11"/>
      <c r="F35" s="11"/>
      <c r="G35" s="11"/>
      <c r="H35" s="11"/>
      <c r="I35" s="11"/>
      <c r="J35" s="11"/>
      <c r="K35" s="11"/>
    </row>
    <row r="36" spans="1:11" x14ac:dyDescent="0.25">
      <c r="A36" s="9"/>
      <c r="B36" s="13"/>
      <c r="C36" s="11"/>
      <c r="D36" s="11"/>
      <c r="E36" s="11"/>
      <c r="F36" s="11"/>
      <c r="G36" s="11"/>
      <c r="H36" s="11"/>
      <c r="I36" s="11"/>
      <c r="J36" s="11"/>
      <c r="K36" s="11"/>
    </row>
    <row r="37" spans="1:11" x14ac:dyDescent="0.25">
      <c r="A37" s="9"/>
      <c r="B37" s="13"/>
      <c r="C37" s="11"/>
      <c r="D37" s="11"/>
      <c r="E37" s="11"/>
      <c r="F37" s="11"/>
      <c r="G37" s="11"/>
      <c r="H37" s="11"/>
      <c r="I37" s="11"/>
      <c r="J37" s="11"/>
      <c r="K37" s="11"/>
    </row>
    <row r="38" spans="1:11" x14ac:dyDescent="0.25">
      <c r="A38" s="9"/>
      <c r="B38" s="13"/>
      <c r="C38" s="11"/>
      <c r="D38" s="11"/>
      <c r="E38" s="11"/>
      <c r="F38" s="11"/>
      <c r="G38" s="11"/>
      <c r="H38" s="11"/>
      <c r="I38" s="11"/>
      <c r="J38" s="11"/>
      <c r="K38" s="11"/>
    </row>
    <row r="39" spans="1:11" x14ac:dyDescent="0.25">
      <c r="A39" s="9"/>
      <c r="B39" s="13"/>
      <c r="C39" s="11"/>
      <c r="D39" s="11"/>
      <c r="E39" s="11"/>
      <c r="F39" s="11"/>
      <c r="G39" s="11"/>
      <c r="H39" s="11"/>
      <c r="I39" s="11"/>
      <c r="J39" s="11"/>
      <c r="K39" s="11"/>
    </row>
    <row r="40" spans="1:11" x14ac:dyDescent="0.25">
      <c r="A40" s="9"/>
      <c r="B40" s="13"/>
      <c r="C40" s="11"/>
      <c r="D40" s="11"/>
      <c r="E40" s="11"/>
      <c r="F40" s="11"/>
      <c r="G40" s="11"/>
      <c r="H40" s="11"/>
      <c r="I40" s="11"/>
      <c r="J40" s="11"/>
      <c r="K40" s="11"/>
    </row>
    <row r="41" spans="1:11" x14ac:dyDescent="0.25">
      <c r="A41" s="9"/>
      <c r="B41" s="13"/>
      <c r="C41" s="11"/>
      <c r="D41" s="11"/>
      <c r="E41" s="11"/>
      <c r="F41" s="11"/>
      <c r="G41" s="11"/>
      <c r="H41" s="11"/>
      <c r="I41" s="11"/>
      <c r="J41" s="11"/>
      <c r="K41" s="11"/>
    </row>
    <row r="42" spans="1:11" x14ac:dyDescent="0.25">
      <c r="A42" s="9"/>
      <c r="B42" s="13"/>
      <c r="C42" s="11"/>
      <c r="D42" s="11"/>
      <c r="E42" s="11"/>
      <c r="F42" s="11"/>
      <c r="G42" s="11"/>
      <c r="H42" s="11"/>
      <c r="I42" s="11"/>
      <c r="J42" s="11"/>
      <c r="K42" s="11"/>
    </row>
    <row r="43" spans="1:11" x14ac:dyDescent="0.25">
      <c r="A43" s="9"/>
      <c r="B43" s="13"/>
      <c r="C43" s="11"/>
      <c r="D43" s="11"/>
      <c r="E43" s="11"/>
      <c r="F43" s="11"/>
      <c r="G43" s="11"/>
      <c r="H43" s="11"/>
      <c r="I43" s="11"/>
      <c r="J43" s="11"/>
      <c r="K43" s="11"/>
    </row>
    <row r="44" spans="1:11" x14ac:dyDescent="0.25">
      <c r="A44" s="9"/>
      <c r="B44" s="13"/>
      <c r="C44" s="11"/>
      <c r="D44" s="11"/>
      <c r="E44" s="11"/>
      <c r="F44" s="11"/>
      <c r="G44" s="11"/>
      <c r="H44" s="11"/>
      <c r="I44" s="11"/>
      <c r="J44" s="11"/>
      <c r="K44" s="11"/>
    </row>
    <row r="45" spans="1:11" x14ac:dyDescent="0.25">
      <c r="A45" s="9"/>
      <c r="B45" s="13"/>
      <c r="C45" s="11"/>
      <c r="D45" s="11"/>
      <c r="E45" s="11"/>
      <c r="F45" s="11"/>
      <c r="G45" s="11"/>
      <c r="H45" s="11"/>
      <c r="I45" s="11"/>
      <c r="J45" s="11"/>
      <c r="K45" s="11"/>
    </row>
    <row r="46" spans="1:11" x14ac:dyDescent="0.25">
      <c r="A46" s="9"/>
      <c r="B46" s="13"/>
      <c r="C46" s="11"/>
      <c r="D46" s="11"/>
      <c r="E46" s="11"/>
      <c r="F46" s="11"/>
      <c r="G46" s="11"/>
      <c r="H46" s="11"/>
      <c r="I46" s="11"/>
      <c r="J46" s="11"/>
      <c r="K46" s="11"/>
    </row>
    <row r="47" spans="1:11" x14ac:dyDescent="0.25">
      <c r="A47" s="9"/>
      <c r="B47" s="13"/>
      <c r="C47" s="11"/>
      <c r="D47" s="11"/>
      <c r="E47" s="11"/>
      <c r="F47" s="11"/>
      <c r="G47" s="11"/>
      <c r="H47" s="11"/>
      <c r="I47" s="11"/>
      <c r="J47" s="11"/>
      <c r="K47" s="11"/>
    </row>
    <row r="48" spans="1:11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</row>
    <row r="49" spans="1:12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</row>
    <row r="50" spans="1:12" x14ac:dyDescent="0.25">
      <c r="A50"/>
      <c r="B50"/>
      <c r="C50"/>
      <c r="D50"/>
      <c r="E50"/>
      <c r="F50"/>
      <c r="I50" s="11"/>
      <c r="J50" s="18">
        <f>MATCH(J52,'ETAPA 8'!$B$106:$AT$106,0)</f>
        <v>1</v>
      </c>
      <c r="K50" s="18">
        <f>MATCH(K52,'ETAPA 8'!$B$106:$AT$106,0)</f>
        <v>2</v>
      </c>
      <c r="L50" s="18" t="e">
        <f>MATCH(L52,'ETAPA 8'!$B$106:$AT$106,0)</f>
        <v>#N/A</v>
      </c>
    </row>
    <row r="51" spans="1:12" x14ac:dyDescent="0.25">
      <c r="A51"/>
      <c r="B51"/>
      <c r="C51"/>
      <c r="D51"/>
      <c r="E51"/>
      <c r="F51"/>
      <c r="I51" s="11"/>
      <c r="J51" s="24">
        <f>COUNTA('ETAPA 8'!$B$107:$B$147)</f>
        <v>30</v>
      </c>
      <c r="K51" s="24">
        <f>COUNTA('ETAPA 8'!$B$107:$B$147)</f>
        <v>30</v>
      </c>
      <c r="L51" s="24">
        <f>COUNTA('ETAPA 8'!$B$107:$B$147)</f>
        <v>30</v>
      </c>
    </row>
    <row r="52" spans="1:12" x14ac:dyDescent="0.25">
      <c r="A52"/>
      <c r="B52"/>
      <c r="C52"/>
      <c r="D52"/>
      <c r="E52"/>
      <c r="F52"/>
      <c r="I52" s="25" t="s">
        <v>0</v>
      </c>
      <c r="J52" s="25" t="str">
        <f>VLOOKUP(1,$A$2:$B$47,2,FALSE)</f>
        <v>Jucimar Vieira</v>
      </c>
      <c r="K52" s="25" t="str">
        <f>VLOOKUP(2,$A$2:$B$47,2,FALSE)</f>
        <v>Luciano Macnamarra</v>
      </c>
      <c r="L52" s="25" t="e">
        <f>VLOOKUP(3,$A$2:$B$47,2,FALSE)</f>
        <v>#N/A</v>
      </c>
    </row>
    <row r="53" spans="1:12" x14ac:dyDescent="0.25">
      <c r="A53"/>
      <c r="B53"/>
      <c r="C53"/>
      <c r="D53"/>
      <c r="E53"/>
      <c r="F53"/>
      <c r="I53" s="26">
        <v>1</v>
      </c>
      <c r="J53" s="27" cm="1">
        <f t="array" ref="J53">IF(INDEX('ETAPA 8'!$B$106:$AT$171,$I53+1,J$50)=0,"",INDEX('ETAPA 8'!$B$106:$AT$171,$I53+1,J$50))</f>
        <v>3.2291666666782806E-6</v>
      </c>
      <c r="K53" s="27" cm="1">
        <f t="array" ref="K53">IF(INDEX('ETAPA 8'!$B$106:$AT$171,$I53+1,K$50)=0,"",INDEX('ETAPA 8'!$B$106:$AT$171,$I53+1,K$50))</f>
        <v>1.0983796296303201E-5</v>
      </c>
      <c r="L53" s="27" t="e" cm="1">
        <f t="array" ref="L53">IF(INDEX('ETAPA 8'!$B$106:$AT$171,$I53+1,L$50)=0,"",INDEX('ETAPA 8'!$B$106:$AT$171,$I53+1,L$50))</f>
        <v>#N/A</v>
      </c>
    </row>
    <row r="54" spans="1:12" x14ac:dyDescent="0.25">
      <c r="A54"/>
      <c r="B54"/>
      <c r="C54"/>
      <c r="D54"/>
      <c r="E54"/>
      <c r="F54"/>
      <c r="I54" s="26">
        <v>2</v>
      </c>
      <c r="J54" s="27" cm="1">
        <f t="array" ref="J54">IF(INDEX('ETAPA 8'!$B$106:$AT$171,$I54+1,J$50)=0,"",INDEX('ETAPA 8'!$B$106:$AT$171,$I54+1,J$50))</f>
        <v>2.4537037037154416E-6</v>
      </c>
      <c r="K54" s="27" cm="1">
        <f t="array" ref="K54">IF(INDEX('ETAPA 8'!$B$106:$AT$171,$I54+1,K$50)=0,"",INDEX('ETAPA 8'!$B$106:$AT$171,$I54+1,K$50))</f>
        <v>1.6006944444451297E-5</v>
      </c>
      <c r="L54" s="27" t="e" cm="1">
        <f t="array" ref="L54">IF(INDEX('ETAPA 8'!$B$106:$AT$171,$I54+1,L$50)=0,"",INDEX('ETAPA 8'!$B$106:$AT$171,$I54+1,L$50))</f>
        <v>#N/A</v>
      </c>
    </row>
    <row r="55" spans="1:12" x14ac:dyDescent="0.25">
      <c r="A55"/>
      <c r="B55"/>
      <c r="C55"/>
      <c r="D55"/>
      <c r="E55"/>
      <c r="F55"/>
      <c r="I55" s="26">
        <v>3</v>
      </c>
      <c r="J55" s="27" cm="1">
        <f t="array" ref="J55">IF(INDEX('ETAPA 8'!$B$106:$AT$171,$I55+1,J$50)=0,"",INDEX('ETAPA 8'!$B$106:$AT$171,$I55+1,J$50))</f>
        <v>1.9212962963080157E-6</v>
      </c>
      <c r="K55" s="27" cm="1">
        <f t="array" ref="K55">IF(INDEX('ETAPA 8'!$B$106:$AT$171,$I55+1,K$50)=0,"",INDEX('ETAPA 8'!$B$106:$AT$171,$I55+1,K$50))</f>
        <v>1.0520833333340241E-5</v>
      </c>
      <c r="L55" s="27" t="e" cm="1">
        <f t="array" ref="L55">IF(INDEX('ETAPA 8'!$B$106:$AT$171,$I55+1,L$50)=0,"",INDEX('ETAPA 8'!$B$106:$AT$171,$I55+1,L$50))</f>
        <v>#N/A</v>
      </c>
    </row>
    <row r="56" spans="1:12" x14ac:dyDescent="0.25">
      <c r="A56"/>
      <c r="B56"/>
      <c r="C56"/>
      <c r="D56"/>
      <c r="E56"/>
      <c r="F56"/>
      <c r="I56" s="26">
        <v>4</v>
      </c>
      <c r="J56" s="27" cm="1">
        <f t="array" ref="J56">IF(INDEX('ETAPA 8'!$B$106:$AT$171,$I56+1,J$50)=0,"",INDEX('ETAPA 8'!$B$106:$AT$171,$I56+1,J$50))</f>
        <v>1.2731481481599582E-6</v>
      </c>
      <c r="K56" s="27" cm="1">
        <f t="array" ref="K56">IF(INDEX('ETAPA 8'!$B$106:$AT$171,$I56+1,K$50)=0,"",INDEX('ETAPA 8'!$B$106:$AT$171,$I56+1,K$50))</f>
        <v>5.4398148148218292E-6</v>
      </c>
      <c r="L56" s="27" t="e" cm="1">
        <f t="array" ref="L56">IF(INDEX('ETAPA 8'!$B$106:$AT$171,$I56+1,L$50)=0,"",INDEX('ETAPA 8'!$B$106:$AT$171,$I56+1,L$50))</f>
        <v>#N/A</v>
      </c>
    </row>
    <row r="57" spans="1:12" x14ac:dyDescent="0.25">
      <c r="A57"/>
      <c r="B57"/>
      <c r="C57"/>
      <c r="D57"/>
      <c r="E57"/>
      <c r="F57"/>
      <c r="I57" s="26">
        <v>5</v>
      </c>
      <c r="J57" s="27" cm="1">
        <f t="array" ref="J57">IF(INDEX('ETAPA 8'!$B$106:$AT$171,$I57+1,J$50)=0,"",INDEX('ETAPA 8'!$B$106:$AT$171,$I57+1,J$50))</f>
        <v>1.2037037037154925E-6</v>
      </c>
      <c r="K57" s="27" cm="1">
        <f t="array" ref="K57">IF(INDEX('ETAPA 8'!$B$106:$AT$171,$I57+1,K$50)=0,"",INDEX('ETAPA 8'!$B$106:$AT$171,$I57+1,K$50))</f>
        <v>3.7384259259330699E-6</v>
      </c>
      <c r="L57" s="27" t="e" cm="1">
        <f t="array" ref="L57">IF(INDEX('ETAPA 8'!$B$106:$AT$171,$I57+1,L$50)=0,"",INDEX('ETAPA 8'!$B$106:$AT$171,$I57+1,L$50))</f>
        <v>#N/A</v>
      </c>
    </row>
    <row r="58" spans="1:12" x14ac:dyDescent="0.25">
      <c r="A58"/>
      <c r="B58"/>
      <c r="C58"/>
      <c r="D58"/>
      <c r="E58"/>
      <c r="F58"/>
      <c r="I58" s="26">
        <v>6</v>
      </c>
      <c r="J58" s="27" cm="1">
        <f t="array" ref="J58">IF(INDEX('ETAPA 8'!$B$106:$AT$171,$I58+1,J$50)=0,"",INDEX('ETAPA 8'!$B$106:$AT$171,$I58+1,J$50))</f>
        <v>1.1446759259270932E-5</v>
      </c>
      <c r="K58" s="27" cm="1">
        <f t="array" ref="K58">IF(INDEX('ETAPA 8'!$B$106:$AT$171,$I58+1,K$50)=0,"",INDEX('ETAPA 8'!$B$106:$AT$171,$I58+1,K$50))</f>
        <v>1.0254629629636962E-5</v>
      </c>
      <c r="L58" s="27" t="e" cm="1">
        <f t="array" ref="L58">IF(INDEX('ETAPA 8'!$B$106:$AT$171,$I58+1,L$50)=0,"",INDEX('ETAPA 8'!$B$106:$AT$171,$I58+1,L$50))</f>
        <v>#N/A</v>
      </c>
    </row>
    <row r="59" spans="1:12" x14ac:dyDescent="0.25">
      <c r="A59"/>
      <c r="B59"/>
      <c r="C59"/>
      <c r="D59"/>
      <c r="E59"/>
      <c r="F59"/>
      <c r="I59" s="26">
        <v>7</v>
      </c>
      <c r="J59" s="27" cm="1">
        <f t="array" ref="J59">IF(INDEX('ETAPA 8'!$B$106:$AT$171,$I59+1,J$50)=0,"",INDEX('ETAPA 8'!$B$106:$AT$171,$I59+1,J$50))</f>
        <v>4.9652777777894896E-6</v>
      </c>
      <c r="K59" s="27" cm="1">
        <f t="array" ref="K59">IF(INDEX('ETAPA 8'!$B$106:$AT$171,$I59+1,K$50)=0,"",INDEX('ETAPA 8'!$B$106:$AT$171,$I59+1,K$50))</f>
        <v>3.4143518518594748E-6</v>
      </c>
      <c r="L59" s="27" t="e" cm="1">
        <f t="array" ref="L59">IF(INDEX('ETAPA 8'!$B$106:$AT$171,$I59+1,L$50)=0,"",INDEX('ETAPA 8'!$B$106:$AT$171,$I59+1,L$50))</f>
        <v>#N/A</v>
      </c>
    </row>
    <row r="60" spans="1:12" x14ac:dyDescent="0.25">
      <c r="A60"/>
      <c r="B60"/>
      <c r="C60"/>
      <c r="D60"/>
      <c r="E60"/>
      <c r="F60"/>
      <c r="I60" s="26">
        <v>8</v>
      </c>
      <c r="J60" s="27" cm="1">
        <f t="array" ref="J60">IF(INDEX('ETAPA 8'!$B$106:$AT$171,$I60+1,J$50)=0,"",INDEX('ETAPA 8'!$B$106:$AT$171,$I60+1,J$50))</f>
        <v>1.0127314814818711E-5</v>
      </c>
      <c r="K60" s="27" t="str" cm="1">
        <f t="array" ref="K60">IF(INDEX('ETAPA 8'!$B$106:$AT$171,$I60+1,K$50)=0,"",INDEX('ETAPA 8'!$B$106:$AT$171,$I60+1,K$50))</f>
        <v/>
      </c>
      <c r="L60" s="27" t="e" cm="1">
        <f t="array" ref="L60">IF(INDEX('ETAPA 8'!$B$106:$AT$171,$I60+1,L$50)=0,"",INDEX('ETAPA 8'!$B$106:$AT$171,$I60+1,L$50))</f>
        <v>#N/A</v>
      </c>
    </row>
    <row r="61" spans="1:12" x14ac:dyDescent="0.25">
      <c r="A61"/>
      <c r="B61"/>
      <c r="C61"/>
      <c r="D61"/>
      <c r="E61"/>
      <c r="F61"/>
      <c r="I61" s="26">
        <v>9</v>
      </c>
      <c r="J61" s="27" cm="1">
        <f t="array" ref="J61">IF(INDEX('ETAPA 8'!$B$106:$AT$171,$I61+1,J$50)=0,"",INDEX('ETAPA 8'!$B$106:$AT$171,$I61+1,J$50))</f>
        <v>1.0138888888892861E-5</v>
      </c>
      <c r="K61" s="27" t="str" cm="1">
        <f t="array" ref="K61">IF(INDEX('ETAPA 8'!$B$106:$AT$171,$I61+1,K$50)=0,"",INDEX('ETAPA 8'!$B$106:$AT$171,$I61+1,K$50))</f>
        <v/>
      </c>
      <c r="L61" s="27" t="e" cm="1">
        <f t="array" ref="L61">IF(INDEX('ETAPA 8'!$B$106:$AT$171,$I61+1,L$50)=0,"",INDEX('ETAPA 8'!$B$106:$AT$171,$I61+1,L$50))</f>
        <v>#N/A</v>
      </c>
    </row>
    <row r="62" spans="1:12" x14ac:dyDescent="0.25">
      <c r="A62"/>
      <c r="B62"/>
      <c r="C62"/>
      <c r="D62"/>
      <c r="E62"/>
      <c r="F62"/>
      <c r="I62" s="26">
        <v>10</v>
      </c>
      <c r="J62" s="27" cm="1">
        <f t="array" ref="J62">IF(INDEX('ETAPA 8'!$B$106:$AT$171,$I62+1,J$50)=0,"",INDEX('ETAPA 8'!$B$106:$AT$171,$I62+1,J$50))</f>
        <v>1.1111111111114513E-5</v>
      </c>
      <c r="K62" s="27" t="str" cm="1">
        <f t="array" ref="K62">IF(INDEX('ETAPA 8'!$B$106:$AT$171,$I62+1,K$50)=0,"",INDEX('ETAPA 8'!$B$106:$AT$171,$I62+1,K$50))</f>
        <v/>
      </c>
      <c r="L62" s="27" t="e" cm="1">
        <f t="array" ref="L62">IF(INDEX('ETAPA 8'!$B$106:$AT$171,$I62+1,L$50)=0,"",INDEX('ETAPA 8'!$B$106:$AT$171,$I62+1,L$50))</f>
        <v>#N/A</v>
      </c>
    </row>
    <row r="63" spans="1:12" x14ac:dyDescent="0.25">
      <c r="A63"/>
      <c r="B63"/>
      <c r="C63"/>
      <c r="D63"/>
      <c r="E63"/>
      <c r="F63"/>
      <c r="I63" s="26">
        <v>11</v>
      </c>
      <c r="J63" s="27" cm="1">
        <f t="array" ref="J63">IF(INDEX('ETAPA 8'!$B$106:$AT$171,$I63+1,J$50)=0,"",INDEX('ETAPA 8'!$B$106:$AT$171,$I63+1,J$50))</f>
        <v>4.6064814814839039E-6</v>
      </c>
      <c r="K63" s="27" t="str" cm="1">
        <f t="array" ref="K63">IF(INDEX('ETAPA 8'!$B$106:$AT$171,$I63+1,K$50)=0,"",INDEX('ETAPA 8'!$B$106:$AT$171,$I63+1,K$50))</f>
        <v/>
      </c>
      <c r="L63" s="27" t="e" cm="1">
        <f t="array" ref="L63">IF(INDEX('ETAPA 8'!$B$106:$AT$171,$I63+1,L$50)=0,"",INDEX('ETAPA 8'!$B$106:$AT$171,$I63+1,L$50))</f>
        <v>#N/A</v>
      </c>
    </row>
    <row r="64" spans="1:12" x14ac:dyDescent="0.25">
      <c r="A64"/>
      <c r="B64"/>
      <c r="C64"/>
      <c r="D64"/>
      <c r="E64"/>
      <c r="F64"/>
      <c r="I64" s="26">
        <v>12</v>
      </c>
      <c r="J64" s="27" cm="1">
        <f t="array" ref="J64">IF(INDEX('ETAPA 8'!$B$106:$AT$171,$I64+1,J$50)=0,"",INDEX('ETAPA 8'!$B$106:$AT$171,$I64+1,J$50))</f>
        <v>1.1689814814839355E-6</v>
      </c>
      <c r="K64" s="27" t="str" cm="1">
        <f t="array" ref="K64">IF(INDEX('ETAPA 8'!$B$106:$AT$171,$I64+1,K$50)=0,"",INDEX('ETAPA 8'!$B$106:$AT$171,$I64+1,K$50))</f>
        <v/>
      </c>
      <c r="L64" s="27" t="e" cm="1">
        <f t="array" ref="L64">IF(INDEX('ETAPA 8'!$B$106:$AT$171,$I64+1,L$50)=0,"",INDEX('ETAPA 8'!$B$106:$AT$171,$I64+1,L$50))</f>
        <v>#N/A</v>
      </c>
    </row>
    <row r="65" spans="1:12" x14ac:dyDescent="0.25">
      <c r="A65"/>
      <c r="B65"/>
      <c r="C65"/>
      <c r="D65"/>
      <c r="E65"/>
      <c r="F65"/>
      <c r="I65" s="26">
        <v>13</v>
      </c>
      <c r="J65" s="27" t="str" cm="1">
        <f t="array" ref="J65">IF(INDEX('ETAPA 8'!$B$106:$AT$171,$I65+1,J$50)=0,"",INDEX('ETAPA 8'!$B$106:$AT$171,$I65+1,J$50))</f>
        <v/>
      </c>
      <c r="K65" s="27" cm="1">
        <f t="array" ref="K65">IF(INDEX('ETAPA 8'!$B$106:$AT$171,$I65+1,K$50)=0,"",INDEX('ETAPA 8'!$B$106:$AT$171,$I65+1,K$50))</f>
        <v>1.1689814814787314E-6</v>
      </c>
      <c r="L65" s="27" t="e" cm="1">
        <f t="array" ref="L65">IF(INDEX('ETAPA 8'!$B$106:$AT$171,$I65+1,L$50)=0,"",INDEX('ETAPA 8'!$B$106:$AT$171,$I65+1,L$50))</f>
        <v>#N/A</v>
      </c>
    </row>
    <row r="66" spans="1:12" x14ac:dyDescent="0.25">
      <c r="A66"/>
      <c r="B66"/>
      <c r="C66"/>
      <c r="D66"/>
      <c r="E66"/>
      <c r="F66"/>
      <c r="I66" s="26">
        <v>14</v>
      </c>
      <c r="J66" s="27" t="str" cm="1">
        <f t="array" ref="J66">IF(INDEX('ETAPA 8'!$B$106:$AT$171,$I66+1,J$50)=0,"",INDEX('ETAPA 8'!$B$106:$AT$171,$I66+1,J$50))</f>
        <v/>
      </c>
      <c r="K66" s="27" cm="1">
        <f t="array" ref="K66">IF(INDEX('ETAPA 8'!$B$106:$AT$171,$I66+1,K$50)=0,"",INDEX('ETAPA 8'!$B$106:$AT$171,$I66+1,K$50))</f>
        <v>2.4421296296265466E-6</v>
      </c>
      <c r="L66" s="27" t="e" cm="1">
        <f t="array" ref="L66">IF(INDEX('ETAPA 8'!$B$106:$AT$171,$I66+1,L$50)=0,"",INDEX('ETAPA 8'!$B$106:$AT$171,$I66+1,L$50))</f>
        <v>#N/A</v>
      </c>
    </row>
    <row r="67" spans="1:12" x14ac:dyDescent="0.25">
      <c r="A67"/>
      <c r="B67"/>
      <c r="C67"/>
      <c r="D67"/>
      <c r="E67"/>
      <c r="F67"/>
      <c r="I67" s="26">
        <v>15</v>
      </c>
      <c r="J67" s="27" t="str" cm="1">
        <f t="array" ref="J67">IF(INDEX('ETAPA 8'!$B$106:$AT$171,$I67+1,J$50)=0,"",INDEX('ETAPA 8'!$B$106:$AT$171,$I67+1,J$50))</f>
        <v/>
      </c>
      <c r="K67" s="27" cm="1">
        <f t="array" ref="K67">IF(INDEX('ETAPA 8'!$B$106:$AT$171,$I67+1,K$50)=0,"",INDEX('ETAPA 8'!$B$106:$AT$171,$I67+1,K$50))</f>
        <v>1.4236111111082944E-6</v>
      </c>
      <c r="L67" s="27" t="e" cm="1">
        <f t="array" ref="L67">IF(INDEX('ETAPA 8'!$B$106:$AT$171,$I67+1,L$50)=0,"",INDEX('ETAPA 8'!$B$106:$AT$171,$I67+1,L$50))</f>
        <v>#N/A</v>
      </c>
    </row>
    <row r="68" spans="1:12" x14ac:dyDescent="0.25">
      <c r="A68"/>
      <c r="B68"/>
      <c r="C68"/>
      <c r="D68"/>
      <c r="E68"/>
      <c r="F68"/>
      <c r="I68" s="26">
        <v>16</v>
      </c>
      <c r="J68" s="27" t="str" cm="1">
        <f t="array" ref="J68">IF(INDEX('ETAPA 8'!$B$106:$AT$171,$I68+1,J$50)=0,"",INDEX('ETAPA 8'!$B$106:$AT$171,$I68+1,J$50))</f>
        <v/>
      </c>
      <c r="K68" s="27" cm="1">
        <f t="array" ref="K68">IF(INDEX('ETAPA 8'!$B$106:$AT$171,$I68+1,K$50)=0,"",INDEX('ETAPA 8'!$B$106:$AT$171,$I68+1,K$50))</f>
        <v>3.8541666666641605E-6</v>
      </c>
      <c r="L68" s="27" t="e" cm="1">
        <f t="array" ref="L68">IF(INDEX('ETAPA 8'!$B$106:$AT$171,$I68+1,L$50)=0,"",INDEX('ETAPA 8'!$B$106:$AT$171,$I68+1,L$50))</f>
        <v>#N/A</v>
      </c>
    </row>
    <row r="69" spans="1:12" x14ac:dyDescent="0.25">
      <c r="A69"/>
      <c r="B69"/>
      <c r="C69"/>
      <c r="D69"/>
      <c r="E69"/>
      <c r="F69"/>
      <c r="I69" s="26">
        <v>17</v>
      </c>
      <c r="J69" s="27" t="str" cm="1">
        <f t="array" ref="J69">IF(INDEX('ETAPA 8'!$B$106:$AT$171,$I69+1,J$50)=0,"",INDEX('ETAPA 8'!$B$106:$AT$171,$I69+1,J$50))</f>
        <v/>
      </c>
      <c r="K69" s="27" cm="1">
        <f t="array" ref="K69">IF(INDEX('ETAPA 8'!$B$106:$AT$171,$I69+1,K$50)=0,"",INDEX('ETAPA 8'!$B$106:$AT$171,$I69+1,K$50))</f>
        <v>2.3379629629609322E-6</v>
      </c>
      <c r="L69" s="27" t="e" cm="1">
        <f t="array" ref="L69">IF(INDEX('ETAPA 8'!$B$106:$AT$171,$I69+1,L$50)=0,"",INDEX('ETAPA 8'!$B$106:$AT$171,$I69+1,L$50))</f>
        <v>#N/A</v>
      </c>
    </row>
    <row r="70" spans="1:12" x14ac:dyDescent="0.25">
      <c r="A70"/>
      <c r="B70"/>
      <c r="C70"/>
      <c r="D70"/>
      <c r="E70"/>
      <c r="F70"/>
      <c r="I70" s="26">
        <v>18</v>
      </c>
      <c r="J70" s="27" t="str" cm="1">
        <f t="array" ref="J70">IF(INDEX('ETAPA 8'!$B$106:$AT$171,$I70+1,J$50)=0,"",INDEX('ETAPA 8'!$B$106:$AT$171,$I70+1,J$50))</f>
        <v/>
      </c>
      <c r="K70" s="27" cm="1">
        <f t="array" ref="K70">IF(INDEX('ETAPA 8'!$B$106:$AT$171,$I70+1,K$50)=0,"",INDEX('ETAPA 8'!$B$106:$AT$171,$I70+1,K$50))</f>
        <v>3.5995370370363322E-6</v>
      </c>
      <c r="L70" s="27" t="e" cm="1">
        <f t="array" ref="L70">IF(INDEX('ETAPA 8'!$B$106:$AT$171,$I70+1,L$50)=0,"",INDEX('ETAPA 8'!$B$106:$AT$171,$I70+1,L$50))</f>
        <v>#N/A</v>
      </c>
    </row>
    <row r="71" spans="1:12" x14ac:dyDescent="0.25">
      <c r="A71"/>
      <c r="B71"/>
      <c r="C71"/>
      <c r="D71"/>
      <c r="E71"/>
      <c r="F71"/>
      <c r="I71" s="26">
        <v>19</v>
      </c>
      <c r="J71" s="27" t="str" cm="1">
        <f t="array" ref="J71">IF(INDEX('ETAPA 8'!$B$106:$AT$171,$I71+1,J$50)=0,"",INDEX('ETAPA 8'!$B$106:$AT$171,$I71+1,J$50))</f>
        <v/>
      </c>
      <c r="K71" s="27" cm="1">
        <f t="array" ref="K71">IF(INDEX('ETAPA 8'!$B$106:$AT$171,$I71+1,K$50)=0,"",INDEX('ETAPA 8'!$B$106:$AT$171,$I71+1,K$50))</f>
        <v>1.5162037037032283E-6</v>
      </c>
      <c r="L71" s="27" t="e" cm="1">
        <f t="array" ref="L71">IF(INDEX('ETAPA 8'!$B$106:$AT$171,$I71+1,L$50)=0,"",INDEX('ETAPA 8'!$B$106:$AT$171,$I71+1,L$50))</f>
        <v>#N/A</v>
      </c>
    </row>
    <row r="72" spans="1:12" x14ac:dyDescent="0.25">
      <c r="A72"/>
      <c r="B72"/>
      <c r="C72"/>
      <c r="D72"/>
      <c r="E72"/>
      <c r="F72"/>
      <c r="I72" s="26">
        <v>20</v>
      </c>
      <c r="J72" s="27" t="str" cm="1">
        <f t="array" ref="J72">IF(INDEX('ETAPA 8'!$B$106:$AT$171,$I72+1,J$50)=0,"",INDEX('ETAPA 8'!$B$106:$AT$171,$I72+1,J$50))</f>
        <v/>
      </c>
      <c r="K72" s="27" cm="1">
        <f t="array" ref="K72">IF(INDEX('ETAPA 8'!$B$106:$AT$171,$I72+1,K$50)=0,"",INDEX('ETAPA 8'!$B$106:$AT$171,$I72+1,K$50))</f>
        <v>1.6550925925930271E-6</v>
      </c>
      <c r="L72" s="27" t="e" cm="1">
        <f t="array" ref="L72">IF(INDEX('ETAPA 8'!$B$106:$AT$171,$I72+1,L$50)=0,"",INDEX('ETAPA 8'!$B$106:$AT$171,$I72+1,L$50))</f>
        <v>#N/A</v>
      </c>
    </row>
    <row r="73" spans="1:12" x14ac:dyDescent="0.25">
      <c r="A73"/>
      <c r="B73"/>
      <c r="C73"/>
      <c r="D73"/>
      <c r="E73"/>
      <c r="F73"/>
      <c r="I73" s="26">
        <v>21</v>
      </c>
      <c r="J73" s="27" t="str" cm="1">
        <f t="array" ref="J73">IF(INDEX('ETAPA 8'!$B$106:$AT$171,$I73+1,J$50)=0,"",INDEX('ETAPA 8'!$B$106:$AT$171,$I73+1,J$50))</f>
        <v/>
      </c>
      <c r="K73" s="27" cm="1">
        <f t="array" ref="K73">IF(INDEX('ETAPA 8'!$B$106:$AT$171,$I73+1,K$50)=0,"",INDEX('ETAPA 8'!$B$106:$AT$171,$I73+1,K$50))</f>
        <v>2.5347222222214805E-6</v>
      </c>
      <c r="L73" s="27" t="e" cm="1">
        <f t="array" ref="L73">IF(INDEX('ETAPA 8'!$B$106:$AT$171,$I73+1,L$50)=0,"",INDEX('ETAPA 8'!$B$106:$AT$171,$I73+1,L$50))</f>
        <v>#N/A</v>
      </c>
    </row>
    <row r="74" spans="1:12" x14ac:dyDescent="0.25">
      <c r="A74"/>
      <c r="B74"/>
      <c r="C74"/>
      <c r="D74"/>
      <c r="E74"/>
      <c r="F74"/>
      <c r="I74" s="26">
        <v>22</v>
      </c>
      <c r="J74" s="27" t="str" cm="1">
        <f t="array" ref="J74">IF(INDEX('ETAPA 8'!$B$106:$AT$171,$I74+1,J$50)=0,"",INDEX('ETAPA 8'!$B$106:$AT$171,$I74+1,J$50))</f>
        <v/>
      </c>
      <c r="K74" s="27" cm="1">
        <f t="array" ref="K74">IF(INDEX('ETAPA 8'!$B$106:$AT$171,$I74+1,K$50)=0,"",INDEX('ETAPA 8'!$B$106:$AT$171,$I74+1,K$50))</f>
        <v>1.2962962962978497E-6</v>
      </c>
      <c r="L74" s="27" t="e" cm="1">
        <f t="array" ref="L74">IF(INDEX('ETAPA 8'!$B$106:$AT$171,$I74+1,L$50)=0,"",INDEX('ETAPA 8'!$B$106:$AT$171,$I74+1,L$50))</f>
        <v>#N/A</v>
      </c>
    </row>
    <row r="75" spans="1:12" x14ac:dyDescent="0.25">
      <c r="A75"/>
      <c r="B75"/>
      <c r="C75"/>
      <c r="D75"/>
      <c r="E75"/>
      <c r="F75"/>
      <c r="I75" s="26">
        <v>23</v>
      </c>
      <c r="J75" s="27" cm="1">
        <f t="array" ref="J75">IF(INDEX('ETAPA 8'!$B$106:$AT$171,$I75+1,J$50)=0,"",INDEX('ETAPA 8'!$B$106:$AT$171,$I75+1,J$50))</f>
        <v>1.4236111111100291E-6</v>
      </c>
      <c r="K75" s="27" t="str" cm="1">
        <f t="array" ref="K75">IF(INDEX('ETAPA 8'!$B$106:$AT$171,$I75+1,K$50)=0,"",INDEX('ETAPA 8'!$B$106:$AT$171,$I75+1,K$50))</f>
        <v/>
      </c>
      <c r="L75" s="27" t="e" cm="1">
        <f t="array" ref="L75">IF(INDEX('ETAPA 8'!$B$106:$AT$171,$I75+1,L$50)=0,"",INDEX('ETAPA 8'!$B$106:$AT$171,$I75+1,L$50))</f>
        <v>#N/A</v>
      </c>
    </row>
    <row r="76" spans="1:12" x14ac:dyDescent="0.25">
      <c r="A76"/>
      <c r="B76"/>
      <c r="C76"/>
      <c r="D76"/>
      <c r="E76"/>
      <c r="F76"/>
      <c r="I76" s="26">
        <v>24</v>
      </c>
      <c r="J76" s="27" t="str" cm="1">
        <f t="array" ref="J76">IF(INDEX('ETAPA 8'!$B$106:$AT$171,$I76+1,J$50)=0,"",INDEX('ETAPA 8'!$B$106:$AT$171,$I76+1,J$50))</f>
        <v/>
      </c>
      <c r="K76" s="27" cm="1">
        <f t="array" ref="K76">IF(INDEX('ETAPA 8'!$B$106:$AT$171,$I76+1,K$50)=0,"",INDEX('ETAPA 8'!$B$106:$AT$171,$I76+1,K$50))</f>
        <v>2.8240740740752279E-6</v>
      </c>
      <c r="L76" s="27" t="e" cm="1">
        <f t="array" ref="L76">IF(INDEX('ETAPA 8'!$B$106:$AT$171,$I76+1,L$50)=0,"",INDEX('ETAPA 8'!$B$106:$AT$171,$I76+1,L$50))</f>
        <v>#N/A</v>
      </c>
    </row>
    <row r="77" spans="1:12" x14ac:dyDescent="0.25">
      <c r="A77"/>
      <c r="B77"/>
      <c r="C77"/>
      <c r="D77"/>
      <c r="E77"/>
      <c r="F77"/>
      <c r="I77" s="26">
        <v>25</v>
      </c>
      <c r="J77" s="27" t="str" cm="1">
        <f t="array" ref="J77">IF(INDEX('ETAPA 8'!$B$106:$AT$171,$I77+1,J$50)=0,"",INDEX('ETAPA 8'!$B$106:$AT$171,$I77+1,J$50))</f>
        <v/>
      </c>
      <c r="K77" s="27" cm="1">
        <f t="array" ref="K77">IF(INDEX('ETAPA 8'!$B$106:$AT$171,$I77+1,K$50)=0,"",INDEX('ETAPA 8'!$B$106:$AT$171,$I77+1,K$50))</f>
        <v>2.4189814814799815E-6</v>
      </c>
      <c r="L77" s="27" t="e" cm="1">
        <f t="array" ref="L77">IF(INDEX('ETAPA 8'!$B$106:$AT$171,$I77+1,L$50)=0,"",INDEX('ETAPA 8'!$B$106:$AT$171,$I77+1,L$50))</f>
        <v>#N/A</v>
      </c>
    </row>
    <row r="78" spans="1:12" x14ac:dyDescent="0.25">
      <c r="A78"/>
      <c r="B78"/>
      <c r="C78"/>
      <c r="D78"/>
      <c r="E78"/>
      <c r="F78"/>
      <c r="I78" s="26">
        <v>26</v>
      </c>
      <c r="J78" s="27" cm="1">
        <f t="array" ref="J78">IF(INDEX('ETAPA 8'!$B$106:$AT$171,$I78+1,J$50)=0,"",INDEX('ETAPA 8'!$B$106:$AT$171,$I78+1,J$50))</f>
        <v>2.2800925925936522E-6</v>
      </c>
      <c r="K78" s="27" t="str" cm="1">
        <f t="array" ref="K78">IF(INDEX('ETAPA 8'!$B$106:$AT$171,$I78+1,K$50)=0,"",INDEX('ETAPA 8'!$B$106:$AT$171,$I78+1,K$50))</f>
        <v/>
      </c>
      <c r="L78" s="27" t="e" cm="1">
        <f t="array" ref="L78">IF(INDEX('ETAPA 8'!$B$106:$AT$171,$I78+1,L$50)=0,"",INDEX('ETAPA 8'!$B$106:$AT$171,$I78+1,L$50))</f>
        <v>#N/A</v>
      </c>
    </row>
    <row r="79" spans="1:12" x14ac:dyDescent="0.25">
      <c r="A79"/>
      <c r="B79"/>
      <c r="C79"/>
      <c r="D79"/>
      <c r="E79"/>
      <c r="F79"/>
      <c r="I79" s="26">
        <v>27</v>
      </c>
      <c r="J79" s="27" t="str" cm="1">
        <f t="array" ref="J79">IF(INDEX('ETAPA 8'!$B$106:$AT$171,$I79+1,J$50)=0,"",INDEX('ETAPA 8'!$B$106:$AT$171,$I79+1,J$50))</f>
        <v/>
      </c>
      <c r="K79" s="27" cm="1">
        <f t="array" ref="K79">IF(INDEX('ETAPA 8'!$B$106:$AT$171,$I79+1,K$50)=0,"",INDEX('ETAPA 8'!$B$106:$AT$171,$I79+1,K$50))</f>
        <v>1.2268518518494809E-6</v>
      </c>
      <c r="L79" s="27" t="e" cm="1">
        <f t="array" ref="L79">IF(INDEX('ETAPA 8'!$B$106:$AT$171,$I79+1,L$50)=0,"",INDEX('ETAPA 8'!$B$106:$AT$171,$I79+1,L$50))</f>
        <v>#N/A</v>
      </c>
    </row>
    <row r="80" spans="1:12" x14ac:dyDescent="0.25">
      <c r="A80"/>
      <c r="B80"/>
      <c r="C80"/>
      <c r="D80"/>
      <c r="E80"/>
      <c r="F80"/>
      <c r="I80" s="26">
        <v>28</v>
      </c>
      <c r="J80" s="27" t="str" cm="1">
        <f t="array" ref="J80">IF(INDEX('ETAPA 8'!$B$106:$AT$171,$I80+1,J$50)=0,"",INDEX('ETAPA 8'!$B$106:$AT$171,$I80+1,J$50))</f>
        <v/>
      </c>
      <c r="K80" s="27" cm="1">
        <f t="array" ref="K80">IF(INDEX('ETAPA 8'!$B$106:$AT$171,$I80+1,K$50)=0,"",INDEX('ETAPA 8'!$B$106:$AT$171,$I80+1,K$50))</f>
        <v>1.33101851851683E-6</v>
      </c>
      <c r="L80" s="27" t="e" cm="1">
        <f t="array" ref="L80">IF(INDEX('ETAPA 8'!$B$106:$AT$171,$I80+1,L$50)=0,"",INDEX('ETAPA 8'!$B$106:$AT$171,$I80+1,L$50))</f>
        <v>#N/A</v>
      </c>
    </row>
    <row r="81" spans="1:12" x14ac:dyDescent="0.25">
      <c r="A81"/>
      <c r="B81"/>
      <c r="C81"/>
      <c r="D81"/>
      <c r="E81"/>
      <c r="F81"/>
      <c r="I81" s="26">
        <v>29</v>
      </c>
      <c r="J81" s="27" t="str" cm="1">
        <f t="array" ref="J81">IF(INDEX('ETAPA 8'!$B$106:$AT$171,$I81+1,J$50)=0,"",INDEX('ETAPA 8'!$B$106:$AT$171,$I81+1,J$50))</f>
        <v/>
      </c>
      <c r="K81" s="27" cm="1">
        <f t="array" ref="K81">IF(INDEX('ETAPA 8'!$B$106:$AT$171,$I81+1,K$50)=0,"",INDEX('ETAPA 8'!$B$106:$AT$171,$I81+1,K$50))</f>
        <v>2.997685185184007E-6</v>
      </c>
      <c r="L81" s="27" t="e" cm="1">
        <f t="array" ref="L81">IF(INDEX('ETAPA 8'!$B$106:$AT$171,$I81+1,L$50)=0,"",INDEX('ETAPA 8'!$B$106:$AT$171,$I81+1,L$50))</f>
        <v>#N/A</v>
      </c>
    </row>
    <row r="82" spans="1:12" x14ac:dyDescent="0.25">
      <c r="A82"/>
      <c r="B82"/>
      <c r="C82"/>
      <c r="D82"/>
      <c r="E82"/>
      <c r="F82"/>
      <c r="I82" s="26">
        <v>30</v>
      </c>
      <c r="J82" s="27" t="str" cm="1">
        <f t="array" ref="J82">IF(INDEX('ETAPA 8'!$B$106:$AT$171,$I82+1,J$50)=0,"",INDEX('ETAPA 8'!$B$106:$AT$171,$I82+1,J$50))</f>
        <v/>
      </c>
      <c r="K82" s="27" cm="1">
        <f t="array" ref="K82">IF(INDEX('ETAPA 8'!$B$106:$AT$171,$I82+1,K$50)=0,"",INDEX('ETAPA 8'!$B$106:$AT$171,$I82+1,K$50))</f>
        <v>1.145833333333901E-6</v>
      </c>
      <c r="L82" s="27" t="e" cm="1">
        <f t="array" ref="L82">IF(INDEX('ETAPA 8'!$B$106:$AT$171,$I82+1,L$50)=0,"",INDEX('ETAPA 8'!$B$106:$AT$171,$I82+1,L$50))</f>
        <v>#N/A</v>
      </c>
    </row>
    <row r="83" spans="1:12" x14ac:dyDescent="0.25">
      <c r="A83"/>
      <c r="B83"/>
      <c r="C83"/>
      <c r="D83"/>
      <c r="E83"/>
      <c r="F83"/>
      <c r="I83" s="26">
        <v>31</v>
      </c>
      <c r="J83" s="27" t="str" cm="1">
        <f t="array" ref="J83">IF(INDEX('ETAPA 8'!$B$106:$AT$171,$I83+1,J$50)=0,"",INDEX('ETAPA 8'!$B$106:$AT$171,$I83+1,J$50))</f>
        <v/>
      </c>
      <c r="K83" s="27" t="str" cm="1">
        <f t="array" ref="K83">IF(INDEX('ETAPA 8'!$B$106:$AT$171,$I83+1,K$50)=0,"",INDEX('ETAPA 8'!$B$106:$AT$171,$I83+1,K$50))</f>
        <v/>
      </c>
      <c r="L83" s="27" t="e" cm="1">
        <f t="array" ref="L83">IF(INDEX('ETAPA 8'!$B$106:$AT$171,$I83+1,L$50)=0,"",INDEX('ETAPA 8'!$B$106:$AT$171,$I83+1,L$50))</f>
        <v>#N/A</v>
      </c>
    </row>
    <row r="84" spans="1:12" x14ac:dyDescent="0.25">
      <c r="A84"/>
      <c r="B84"/>
      <c r="C84"/>
      <c r="D84"/>
      <c r="E84"/>
      <c r="F84"/>
      <c r="I84" s="26">
        <v>32</v>
      </c>
      <c r="J84" s="27" t="str" cm="1">
        <f t="array" ref="J84">IF(INDEX('ETAPA 8'!$B$106:$AT$171,$I84+1,J$50)=0,"",INDEX('ETAPA 8'!$B$106:$AT$171,$I84+1,J$50))</f>
        <v/>
      </c>
      <c r="K84" s="27" t="str" cm="1">
        <f t="array" ref="K84">IF(INDEX('ETAPA 8'!$B$106:$AT$171,$I84+1,K$50)=0,"",INDEX('ETAPA 8'!$B$106:$AT$171,$I84+1,K$50))</f>
        <v/>
      </c>
      <c r="L84" s="27" t="e" cm="1">
        <f t="array" ref="L84">IF(INDEX('ETAPA 8'!$B$106:$AT$171,$I84+1,L$50)=0,"",INDEX('ETAPA 8'!$B$106:$AT$171,$I84+1,L$50))</f>
        <v>#N/A</v>
      </c>
    </row>
    <row r="85" spans="1:12" x14ac:dyDescent="0.25">
      <c r="A85"/>
      <c r="B85"/>
      <c r="C85"/>
      <c r="D85"/>
      <c r="E85"/>
      <c r="F85"/>
      <c r="I85" s="26">
        <v>33</v>
      </c>
      <c r="J85" s="27" t="str" cm="1">
        <f t="array" ref="J85">IF(INDEX('ETAPA 8'!$B$106:$AT$171,$I85+1,J$50)=0,"",INDEX('ETAPA 8'!$B$106:$AT$171,$I85+1,J$50))</f>
        <v/>
      </c>
      <c r="K85" s="27" t="str" cm="1">
        <f t="array" ref="K85">IF(INDEX('ETAPA 8'!$B$106:$AT$171,$I85+1,K$50)=0,"",INDEX('ETAPA 8'!$B$106:$AT$171,$I85+1,K$50))</f>
        <v/>
      </c>
      <c r="L85" s="27" t="e" cm="1">
        <f t="array" ref="L85">IF(INDEX('ETAPA 8'!$B$106:$AT$171,$I85+1,L$50)=0,"",INDEX('ETAPA 8'!$B$106:$AT$171,$I85+1,L$50))</f>
        <v>#N/A</v>
      </c>
    </row>
    <row r="86" spans="1:12" x14ac:dyDescent="0.25">
      <c r="A86"/>
      <c r="B86"/>
      <c r="C86"/>
      <c r="D86"/>
      <c r="E86"/>
      <c r="F86"/>
      <c r="I86" s="26">
        <v>34</v>
      </c>
      <c r="J86" s="27" t="str" cm="1">
        <f t="array" ref="J86">IF(INDEX('ETAPA 8'!$B$106:$AT$171,$I86+1,J$50)=0,"",INDEX('ETAPA 8'!$B$106:$AT$171,$I86+1,J$50))</f>
        <v/>
      </c>
      <c r="K86" s="27" t="str" cm="1">
        <f t="array" ref="K86">IF(INDEX('ETAPA 8'!$B$106:$AT$171,$I86+1,K$50)=0,"",INDEX('ETAPA 8'!$B$106:$AT$171,$I86+1,K$50))</f>
        <v/>
      </c>
      <c r="L86" s="27" t="e" cm="1">
        <f t="array" ref="L86">IF(INDEX('ETAPA 8'!$B$106:$AT$171,$I86+1,L$50)=0,"",INDEX('ETAPA 8'!$B$106:$AT$171,$I86+1,L$50))</f>
        <v>#N/A</v>
      </c>
    </row>
    <row r="87" spans="1:12" x14ac:dyDescent="0.25">
      <c r="A87"/>
      <c r="B87"/>
      <c r="C87"/>
      <c r="D87"/>
      <c r="E87"/>
      <c r="F87"/>
      <c r="I87" s="26">
        <v>35</v>
      </c>
      <c r="J87" s="27" t="str" cm="1">
        <f t="array" ref="J87">IF(INDEX('ETAPA 8'!$B$106:$AT$171,$I87+1,J$50)=0,"",INDEX('ETAPA 8'!$B$106:$AT$171,$I87+1,J$50))</f>
        <v/>
      </c>
      <c r="K87" s="27" t="str" cm="1">
        <f t="array" ref="K87">IF(INDEX('ETAPA 8'!$B$106:$AT$171,$I87+1,K$50)=0,"",INDEX('ETAPA 8'!$B$106:$AT$171,$I87+1,K$50))</f>
        <v/>
      </c>
      <c r="L87" s="27" t="e" cm="1">
        <f t="array" ref="L87">IF(INDEX('ETAPA 8'!$B$106:$AT$171,$I87+1,L$50)=0,"",INDEX('ETAPA 8'!$B$106:$AT$171,$I87+1,L$50))</f>
        <v>#N/A</v>
      </c>
    </row>
    <row r="88" spans="1:12" x14ac:dyDescent="0.25">
      <c r="A88"/>
      <c r="B88"/>
      <c r="C88"/>
      <c r="D88"/>
      <c r="E88"/>
      <c r="F88"/>
      <c r="I88" s="26">
        <v>36</v>
      </c>
      <c r="J88" s="27" t="str" cm="1">
        <f t="array" ref="J88">IF(INDEX('ETAPA 8'!$B$106:$AT$171,$I88+1,J$50)=0,"",INDEX('ETAPA 8'!$B$106:$AT$171,$I88+1,J$50))</f>
        <v/>
      </c>
      <c r="K88" s="27" t="str" cm="1">
        <f t="array" ref="K88">IF(INDEX('ETAPA 8'!$B$106:$AT$171,$I88+1,K$50)=0,"",INDEX('ETAPA 8'!$B$106:$AT$171,$I88+1,K$50))</f>
        <v/>
      </c>
      <c r="L88" s="27" t="e" cm="1">
        <f t="array" ref="L88">IF(INDEX('ETAPA 8'!$B$106:$AT$171,$I88+1,L$50)=0,"",INDEX('ETAPA 8'!$B$106:$AT$171,$I88+1,L$50))</f>
        <v>#N/A</v>
      </c>
    </row>
    <row r="89" spans="1:12" x14ac:dyDescent="0.25">
      <c r="A89"/>
      <c r="B89"/>
      <c r="C89"/>
      <c r="D89"/>
      <c r="E89"/>
      <c r="F89"/>
      <c r="I89" s="26">
        <v>37</v>
      </c>
      <c r="J89" s="27" t="str" cm="1">
        <f t="array" ref="J89">IF(INDEX('ETAPA 8'!$B$106:$AT$171,$I89+1,J$50)=0,"",INDEX('ETAPA 8'!$B$106:$AT$171,$I89+1,J$50))</f>
        <v/>
      </c>
      <c r="K89" s="27" t="str" cm="1">
        <f t="array" ref="K89">IF(INDEX('ETAPA 8'!$B$106:$AT$171,$I89+1,K$50)=0,"",INDEX('ETAPA 8'!$B$106:$AT$171,$I89+1,K$50))</f>
        <v/>
      </c>
      <c r="L89" s="27" t="e" cm="1">
        <f t="array" ref="L89">IF(INDEX('ETAPA 8'!$B$106:$AT$171,$I89+1,L$50)=0,"",INDEX('ETAPA 8'!$B$106:$AT$171,$I89+1,L$50))</f>
        <v>#N/A</v>
      </c>
    </row>
    <row r="90" spans="1:12" x14ac:dyDescent="0.25">
      <c r="A90"/>
      <c r="B90"/>
      <c r="C90"/>
      <c r="D90"/>
      <c r="E90"/>
      <c r="F90"/>
      <c r="I90" s="26">
        <v>38</v>
      </c>
      <c r="J90" s="27" t="str" cm="1">
        <f t="array" ref="J90">IF(INDEX('ETAPA 8'!$B$106:$AT$171,$I90+1,J$50)=0,"",INDEX('ETAPA 8'!$B$106:$AT$171,$I90+1,J$50))</f>
        <v/>
      </c>
      <c r="K90" s="27" t="str" cm="1">
        <f t="array" ref="K90">IF(INDEX('ETAPA 8'!$B$106:$AT$171,$I90+1,K$50)=0,"",INDEX('ETAPA 8'!$B$106:$AT$171,$I90+1,K$50))</f>
        <v/>
      </c>
      <c r="L90" s="27" t="e" cm="1">
        <f t="array" ref="L90">IF(INDEX('ETAPA 8'!$B$106:$AT$171,$I90+1,L$50)=0,"",INDEX('ETAPA 8'!$B$106:$AT$171,$I90+1,L$50))</f>
        <v>#N/A</v>
      </c>
    </row>
    <row r="91" spans="1:12" x14ac:dyDescent="0.25">
      <c r="A91"/>
      <c r="B91"/>
      <c r="C91"/>
      <c r="D91"/>
      <c r="E91"/>
      <c r="F91"/>
      <c r="I91" s="26">
        <v>39</v>
      </c>
      <c r="J91" s="27" t="str" cm="1">
        <f t="array" ref="J91">IF(INDEX('ETAPA 8'!$B$106:$AT$171,$I91+1,J$50)=0,"",INDEX('ETAPA 8'!$B$106:$AT$171,$I91+1,J$50))</f>
        <v/>
      </c>
      <c r="K91" s="27" t="str" cm="1">
        <f t="array" ref="K91">IF(INDEX('ETAPA 8'!$B$106:$AT$171,$I91+1,K$50)=0,"",INDEX('ETAPA 8'!$B$106:$AT$171,$I91+1,K$50))</f>
        <v/>
      </c>
      <c r="L91" s="27" t="e" cm="1">
        <f t="array" ref="L91">IF(INDEX('ETAPA 8'!$B$106:$AT$171,$I91+1,L$50)=0,"",INDEX('ETAPA 8'!$B$106:$AT$171,$I91+1,L$50))</f>
        <v>#N/A</v>
      </c>
    </row>
    <row r="92" spans="1:12" x14ac:dyDescent="0.25">
      <c r="A92"/>
      <c r="B92"/>
      <c r="C92"/>
      <c r="D92"/>
      <c r="E92"/>
      <c r="F92"/>
      <c r="I92" s="26">
        <v>40</v>
      </c>
      <c r="J92" s="27" t="str" cm="1">
        <f t="array" ref="J92">IF(INDEX('ETAPA 8'!$B$106:$AT$171,$I92+1,J$50)=0,"",INDEX('ETAPA 8'!$B$106:$AT$171,$I92+1,J$50))</f>
        <v/>
      </c>
      <c r="K92" s="27" t="str" cm="1">
        <f t="array" ref="K92">IF(INDEX('ETAPA 8'!$B$106:$AT$171,$I92+1,K$50)=0,"",INDEX('ETAPA 8'!$B$106:$AT$171,$I92+1,K$50))</f>
        <v/>
      </c>
      <c r="L92" s="27" t="e" cm="1">
        <f t="array" ref="L92">IF(INDEX('ETAPA 8'!$B$106:$AT$171,$I92+1,L$50)=0,"",INDEX('ETAPA 8'!$B$106:$AT$171,$I92+1,L$50))</f>
        <v>#N/A</v>
      </c>
    </row>
    <row r="93" spans="1:12" x14ac:dyDescent="0.25">
      <c r="A93"/>
      <c r="B93"/>
      <c r="C93"/>
      <c r="D93"/>
      <c r="E93"/>
      <c r="F93"/>
      <c r="I93" s="26">
        <v>41</v>
      </c>
      <c r="J93" s="27" t="str" cm="1">
        <f t="array" ref="J93">IF(INDEX('ETAPA 8'!$B$106:$AT$171,$I93+1,J$50)=0,"",INDEX('ETAPA 8'!$B$106:$AT$171,$I93+1,J$50))</f>
        <v/>
      </c>
      <c r="K93" s="27" t="str" cm="1">
        <f t="array" ref="K93">IF(INDEX('ETAPA 8'!$B$106:$AT$171,$I93+1,K$50)=0,"",INDEX('ETAPA 8'!$B$106:$AT$171,$I93+1,K$50))</f>
        <v/>
      </c>
      <c r="L93" s="27" t="e" cm="1">
        <f t="array" ref="L93">IF(INDEX('ETAPA 8'!$B$106:$AT$171,$I93+1,L$50)=0,"",INDEX('ETAPA 8'!$B$106:$AT$171,$I93+1,L$50))</f>
        <v>#N/A</v>
      </c>
    </row>
    <row r="94" spans="1:12" x14ac:dyDescent="0.25">
      <c r="A94"/>
      <c r="B94"/>
      <c r="C94"/>
      <c r="D94"/>
      <c r="E94"/>
      <c r="F94"/>
      <c r="I94" s="26">
        <v>42</v>
      </c>
      <c r="J94" s="27" t="str" cm="1">
        <f t="array" ref="J94">IF(INDEX('ETAPA 8'!$B$106:$AT$171,$I94+1,J$50)=0,"",INDEX('ETAPA 8'!$B$106:$AT$171,$I94+1,J$50))</f>
        <v/>
      </c>
      <c r="K94" s="27" t="str" cm="1">
        <f t="array" ref="K94">IF(INDEX('ETAPA 8'!$B$106:$AT$171,$I94+1,K$50)=0,"",INDEX('ETAPA 8'!$B$106:$AT$171,$I94+1,K$50))</f>
        <v/>
      </c>
      <c r="L94" s="27" t="e" cm="1">
        <f t="array" ref="L94">IF(INDEX('ETAPA 8'!$B$106:$AT$171,$I94+1,L$50)=0,"",INDEX('ETAPA 8'!$B$106:$AT$171,$I94+1,L$50))</f>
        <v>#N/A</v>
      </c>
    </row>
    <row r="95" spans="1:12" x14ac:dyDescent="0.25">
      <c r="A95"/>
      <c r="B95"/>
      <c r="C95"/>
      <c r="D95"/>
      <c r="E95"/>
      <c r="F95"/>
      <c r="I95" s="26">
        <v>43</v>
      </c>
      <c r="J95" s="27" t="str" cm="1">
        <f t="array" ref="J95">IF(INDEX('ETAPA 8'!$B$106:$AT$171,$I95+1,J$50)=0,"",INDEX('ETAPA 8'!$B$106:$AT$171,$I95+1,J$50))</f>
        <v/>
      </c>
      <c r="K95" s="27" t="str" cm="1">
        <f t="array" ref="K95">IF(INDEX('ETAPA 8'!$B$106:$AT$171,$I95+1,K$50)=0,"",INDEX('ETAPA 8'!$B$106:$AT$171,$I95+1,K$50))</f>
        <v/>
      </c>
      <c r="L95" s="27" t="e" cm="1">
        <f t="array" ref="L95">IF(INDEX('ETAPA 8'!$B$106:$AT$171,$I95+1,L$50)=0,"",INDEX('ETAPA 8'!$B$106:$AT$171,$I95+1,L$50))</f>
        <v>#N/A</v>
      </c>
    </row>
    <row r="96" spans="1:12" x14ac:dyDescent="0.25">
      <c r="A96"/>
      <c r="B96"/>
      <c r="C96"/>
      <c r="D96"/>
      <c r="E96"/>
      <c r="F96"/>
      <c r="I96" s="26">
        <v>44</v>
      </c>
      <c r="J96" s="27" t="str" cm="1">
        <f t="array" ref="J96">IF(INDEX('ETAPA 8'!$B$106:$AT$171,$I96+1,J$50)=0,"",INDEX('ETAPA 8'!$B$106:$AT$171,$I96+1,J$50))</f>
        <v/>
      </c>
      <c r="K96" s="27" t="str" cm="1">
        <f t="array" ref="K96">IF(INDEX('ETAPA 8'!$B$106:$AT$171,$I96+1,K$50)=0,"",INDEX('ETAPA 8'!$B$106:$AT$171,$I96+1,K$50))</f>
        <v/>
      </c>
      <c r="L96" s="27" t="e" cm="1">
        <f t="array" ref="L96">IF(INDEX('ETAPA 8'!$B$106:$AT$171,$I96+1,L$50)=0,"",INDEX('ETAPA 8'!$B$106:$AT$171,$I96+1,L$50))</f>
        <v>#N/A</v>
      </c>
    </row>
    <row r="97" spans="1:47" x14ac:dyDescent="0.25">
      <c r="A97"/>
      <c r="B97"/>
      <c r="C97"/>
      <c r="D97"/>
      <c r="E97"/>
      <c r="F97"/>
      <c r="I97" s="26">
        <v>45</v>
      </c>
      <c r="J97" s="27" t="str" cm="1">
        <f t="array" ref="J97">IF(INDEX('ETAPA 8'!$B$106:$AT$171,$I97+1,J$50)=0,"",INDEX('ETAPA 8'!$B$106:$AT$171,$I97+1,J$50))</f>
        <v/>
      </c>
      <c r="K97" s="27" t="str" cm="1">
        <f t="array" ref="K97">IF(INDEX('ETAPA 8'!$B$106:$AT$171,$I97+1,K$50)=0,"",INDEX('ETAPA 8'!$B$106:$AT$171,$I97+1,K$50))</f>
        <v/>
      </c>
      <c r="L97" s="27" t="e" cm="1">
        <f t="array" ref="L97">IF(INDEX('ETAPA 8'!$B$106:$AT$171,$I97+1,L$50)=0,"",INDEX('ETAPA 8'!$B$106:$AT$171,$I97+1,L$50))</f>
        <v>#N/A</v>
      </c>
    </row>
    <row r="98" spans="1:47" x14ac:dyDescent="0.25">
      <c r="A98"/>
      <c r="B98"/>
      <c r="C98"/>
      <c r="D98"/>
      <c r="E98"/>
      <c r="F98"/>
    </row>
    <row r="99" spans="1:47" x14ac:dyDescent="0.25">
      <c r="A99"/>
      <c r="B99"/>
      <c r="C99"/>
      <c r="D99"/>
      <c r="E99"/>
      <c r="F99"/>
    </row>
    <row r="100" spans="1:47" x14ac:dyDescent="0.25">
      <c r="A100"/>
      <c r="B100"/>
      <c r="C100"/>
      <c r="D100"/>
      <c r="E100"/>
      <c r="F100"/>
    </row>
    <row r="101" spans="1:47" x14ac:dyDescent="0.25">
      <c r="A101"/>
      <c r="B101"/>
      <c r="C101"/>
      <c r="D101"/>
      <c r="E101"/>
      <c r="F101"/>
    </row>
    <row r="102" spans="1:47" x14ac:dyDescent="0.25">
      <c r="A102"/>
      <c r="B102"/>
      <c r="C102"/>
      <c r="D102"/>
      <c r="E102"/>
      <c r="F102"/>
    </row>
    <row r="103" spans="1:47" x14ac:dyDescent="0.25">
      <c r="A103"/>
      <c r="B103"/>
      <c r="C103"/>
      <c r="D103"/>
      <c r="E103"/>
      <c r="F103"/>
    </row>
    <row r="104" spans="1:47" x14ac:dyDescent="0.25">
      <c r="A104"/>
      <c r="B104"/>
      <c r="C104"/>
      <c r="D104"/>
      <c r="E104"/>
      <c r="F104"/>
    </row>
    <row r="105" spans="1:47" ht="18" x14ac:dyDescent="0.2">
      <c r="A105" s="5"/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>
        <v>12</v>
      </c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spans="1:47" ht="30" x14ac:dyDescent="0.2">
      <c r="A106" s="4" t="s">
        <v>8</v>
      </c>
      <c r="B106" s="3" t="s">
        <v>14</v>
      </c>
      <c r="C106" s="3" t="s">
        <v>26</v>
      </c>
      <c r="D106" s="3" t="s">
        <v>10</v>
      </c>
      <c r="E106" s="3" t="s">
        <v>37</v>
      </c>
      <c r="F106" s="3" t="s">
        <v>23</v>
      </c>
      <c r="G106" s="3" t="s">
        <v>12</v>
      </c>
      <c r="H106" s="3" t="s">
        <v>16</v>
      </c>
      <c r="I106" s="3" t="s">
        <v>32</v>
      </c>
      <c r="J106" s="3" t="s">
        <v>28</v>
      </c>
      <c r="K106" s="3" t="s">
        <v>13</v>
      </c>
      <c r="L106" s="3" t="s">
        <v>38</v>
      </c>
      <c r="M106" s="3" t="s">
        <v>25</v>
      </c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</row>
    <row r="107" spans="1:47" ht="12.75" x14ac:dyDescent="0.2">
      <c r="A107" s="2">
        <v>1</v>
      </c>
      <c r="B107" s="1">
        <v>3.2291666666782806E-6</v>
      </c>
      <c r="C107" s="1">
        <v>1.0983796296303201E-5</v>
      </c>
      <c r="D107" s="1">
        <v>0</v>
      </c>
      <c r="E107" s="1">
        <v>3.1400462962965277E-5</v>
      </c>
      <c r="F107" s="1">
        <v>7.58101851852655E-6</v>
      </c>
      <c r="G107" s="1">
        <v>1.4664351851863353E-5</v>
      </c>
      <c r="H107" s="1">
        <v>6.7708333333364908E-6</v>
      </c>
      <c r="I107" s="1">
        <v>3.8402777777786067E-5</v>
      </c>
      <c r="J107" s="1">
        <v>1.4178240740745588E-5</v>
      </c>
      <c r="K107" s="1">
        <v>6.6678240740745184E-5</v>
      </c>
      <c r="L107" s="1">
        <v>2.5532407407414647E-5</v>
      </c>
      <c r="M107" s="1">
        <v>8.24074074074789E-6</v>
      </c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</row>
    <row r="108" spans="1:47" ht="12.75" x14ac:dyDescent="0.2">
      <c r="A108" s="2">
        <v>2</v>
      </c>
      <c r="B108" s="1">
        <v>2.4537037037154416E-6</v>
      </c>
      <c r="C108" s="1">
        <v>1.6006944444451297E-5</v>
      </c>
      <c r="D108" s="1">
        <v>0</v>
      </c>
      <c r="E108" s="1">
        <v>5.3449074074076418E-5</v>
      </c>
      <c r="F108" s="1">
        <v>3.8020833333341289E-5</v>
      </c>
      <c r="G108" s="1">
        <v>4.5462962962974571E-5</v>
      </c>
      <c r="H108" s="1">
        <v>2.7696759259262464E-5</v>
      </c>
      <c r="I108" s="1">
        <v>5.886574074074908E-5</v>
      </c>
      <c r="J108" s="1">
        <v>4.0659722222227083E-5</v>
      </c>
      <c r="K108" s="1">
        <v>7.8252314814819621E-5</v>
      </c>
      <c r="L108" s="1">
        <v>4.9907407407414738E-5</v>
      </c>
      <c r="M108" s="1">
        <v>4.3078703703710967E-5</v>
      </c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</row>
    <row r="109" spans="1:47" ht="12.75" x14ac:dyDescent="0.2">
      <c r="A109" s="2">
        <v>3</v>
      </c>
      <c r="B109" s="1">
        <v>1.9212962963080157E-6</v>
      </c>
      <c r="C109" s="1">
        <v>1.0520833333340241E-5</v>
      </c>
      <c r="D109" s="1">
        <v>0</v>
      </c>
      <c r="E109" s="1">
        <v>6.5046296296298722E-5</v>
      </c>
      <c r="F109" s="1">
        <v>4.6504629629637653E-5</v>
      </c>
      <c r="G109" s="1">
        <v>5.6122685185196804E-5</v>
      </c>
      <c r="H109" s="1">
        <v>3.7280092592596129E-5</v>
      </c>
      <c r="I109" s="1">
        <v>7.2881944444452666E-5</v>
      </c>
      <c r="J109" s="1">
        <v>4.9606481481486407E-5</v>
      </c>
      <c r="K109" s="1">
        <v>8.3842592592597593E-5</v>
      </c>
      <c r="L109" s="1">
        <v>6.263888888889636E-5</v>
      </c>
      <c r="M109" s="1">
        <v>5.4027777777785214E-5</v>
      </c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</row>
    <row r="110" spans="1:47" ht="12.75" x14ac:dyDescent="0.2">
      <c r="A110" s="2">
        <v>4</v>
      </c>
      <c r="B110" s="1">
        <v>1.2731481481599582E-6</v>
      </c>
      <c r="C110" s="1">
        <v>5.4398148148218292E-6</v>
      </c>
      <c r="D110" s="1">
        <v>0</v>
      </c>
      <c r="E110" s="1">
        <v>7.5324074074076611E-5</v>
      </c>
      <c r="F110" s="1">
        <v>5.1006944444452473E-5</v>
      </c>
      <c r="G110" s="1">
        <v>6.3958333333345111E-5</v>
      </c>
      <c r="H110" s="1">
        <v>4.3043981481485048E-5</v>
      </c>
      <c r="I110" s="1">
        <v>8.6875000000008386E-5</v>
      </c>
      <c r="J110" s="1">
        <v>5.6284722222227097E-5</v>
      </c>
      <c r="K110" s="1">
        <v>8.9733796296301294E-5</v>
      </c>
      <c r="L110" s="1">
        <v>7.8969907407414747E-5</v>
      </c>
      <c r="M110" s="1">
        <v>7.2025462962970344E-5</v>
      </c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</row>
    <row r="111" spans="1:47" ht="12.75" x14ac:dyDescent="0.2">
      <c r="A111" s="2">
        <v>5</v>
      </c>
      <c r="B111" s="1">
        <v>1.2037037037154925E-6</v>
      </c>
      <c r="C111" s="1">
        <v>3.7384259259330699E-6</v>
      </c>
      <c r="D111" s="1">
        <v>0</v>
      </c>
      <c r="E111" s="1">
        <v>8.0219907407409925E-5</v>
      </c>
      <c r="F111" s="1">
        <v>5.4513888888896907E-5</v>
      </c>
      <c r="G111" s="1">
        <v>6.570601851853047E-5</v>
      </c>
      <c r="H111" s="1">
        <v>4.0879629629633329E-5</v>
      </c>
      <c r="I111" s="1">
        <v>1.050462962963049E-4</v>
      </c>
      <c r="J111" s="1">
        <v>7.004629629630112E-5</v>
      </c>
      <c r="K111" s="1">
        <v>9.2141203703708426E-5</v>
      </c>
      <c r="L111" s="1">
        <v>9.0497685185192585E-5</v>
      </c>
      <c r="M111" s="1">
        <v>1.9549652777777851E-3</v>
      </c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</row>
    <row r="112" spans="1:47" ht="12.75" x14ac:dyDescent="0.2">
      <c r="A112" s="2">
        <v>6</v>
      </c>
      <c r="B112" s="1">
        <v>1.1446759259270932E-5</v>
      </c>
      <c r="C112" s="1">
        <v>1.0254629629636962E-5</v>
      </c>
      <c r="D112" s="1">
        <v>0</v>
      </c>
      <c r="E112" s="1">
        <v>7.9629629629632617E-5</v>
      </c>
      <c r="F112" s="1">
        <v>5.7164351851860321E-5</v>
      </c>
      <c r="G112" s="1">
        <v>6.9594907407419249E-5</v>
      </c>
      <c r="H112" s="1">
        <v>4.4247685185188831E-5</v>
      </c>
      <c r="I112" s="1">
        <v>1.1946759259260156E-4</v>
      </c>
      <c r="J112" s="1">
        <v>7.4236111111116061E-5</v>
      </c>
      <c r="K112" s="1">
        <v>1.0718750000000485E-4</v>
      </c>
      <c r="L112" s="1">
        <v>1.4739583333334052E-4</v>
      </c>
      <c r="M112" s="1">
        <v>1.9705208333333406E-3</v>
      </c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</row>
    <row r="113" spans="1:44" ht="12.75" x14ac:dyDescent="0.2">
      <c r="A113" s="2">
        <v>7</v>
      </c>
      <c r="B113" s="1">
        <v>4.9652777777894896E-6</v>
      </c>
      <c r="C113" s="1">
        <v>3.4143518518594748E-6</v>
      </c>
      <c r="D113" s="1">
        <v>0</v>
      </c>
      <c r="E113" s="1">
        <v>8.1435185185188726E-5</v>
      </c>
      <c r="F113" s="1">
        <v>6.0578703703711989E-5</v>
      </c>
      <c r="G113" s="1">
        <v>7.3449074074086011E-5</v>
      </c>
      <c r="H113" s="1">
        <v>5.0046296296299767E-5</v>
      </c>
      <c r="I113" s="1">
        <v>1.3075231481482399E-4</v>
      </c>
      <c r="J113" s="1">
        <v>7.8564814814820368E-5</v>
      </c>
      <c r="K113" s="1">
        <v>1.0910879629630159E-4</v>
      </c>
      <c r="L113" s="1">
        <v>2.6670138888889618E-4</v>
      </c>
      <c r="M113" s="1">
        <v>1.993773148148156E-3</v>
      </c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</row>
    <row r="114" spans="1:44" ht="12.75" x14ac:dyDescent="0.2">
      <c r="A114" s="2">
        <v>8</v>
      </c>
      <c r="B114" s="1">
        <v>1.0127314814818711E-5</v>
      </c>
      <c r="C114" s="1">
        <v>0</v>
      </c>
      <c r="D114" s="1">
        <v>8.5763888888808898E-6</v>
      </c>
      <c r="E114" s="1">
        <v>9.5983796296291932E-5</v>
      </c>
      <c r="F114" s="1">
        <v>6.2361111111111124E-5</v>
      </c>
      <c r="G114" s="1">
        <v>7.8703703703707564E-5</v>
      </c>
      <c r="H114" s="1">
        <v>5.5312499999995469E-5</v>
      </c>
      <c r="I114" s="1">
        <v>1.4212962962963094E-4</v>
      </c>
      <c r="J114" s="1">
        <v>1.0067129629629402E-4</v>
      </c>
      <c r="K114" s="1">
        <v>1.1192129629629313E-4</v>
      </c>
      <c r="L114" s="1">
        <v>1.1073611111111102E-3</v>
      </c>
      <c r="M114" s="1">
        <v>2.0167939814814814E-3</v>
      </c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</row>
    <row r="115" spans="1:44" ht="12.75" x14ac:dyDescent="0.2">
      <c r="A115" s="2">
        <v>9</v>
      </c>
      <c r="B115" s="1">
        <v>1.0138888888892861E-5</v>
      </c>
      <c r="C115" s="1">
        <v>0</v>
      </c>
      <c r="D115" s="1">
        <v>8.6226851851774894E-6</v>
      </c>
      <c r="E115" s="1">
        <v>9.947916666666265E-5</v>
      </c>
      <c r="F115" s="1">
        <v>6.8680555555555335E-5</v>
      </c>
      <c r="G115" s="1">
        <v>8.6724537037040535E-5</v>
      </c>
      <c r="H115" s="1">
        <v>6.1574074074069798E-5</v>
      </c>
      <c r="I115" s="1">
        <v>1.6467592592592749E-4</v>
      </c>
      <c r="J115" s="1">
        <v>1.1100694444444222E-4</v>
      </c>
      <c r="K115" s="1">
        <v>1.2016203703703321E-4</v>
      </c>
      <c r="L115" s="1">
        <v>7.3523263888888874E-3</v>
      </c>
      <c r="M115" s="1">
        <v>8.2617592592592586E-3</v>
      </c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</row>
    <row r="116" spans="1:44" ht="12.75" x14ac:dyDescent="0.2">
      <c r="A116" s="2">
        <v>10</v>
      </c>
      <c r="B116" s="1">
        <v>1.1111111111114513E-5</v>
      </c>
      <c r="C116" s="1">
        <v>0</v>
      </c>
      <c r="D116" s="1">
        <v>1.8726851851844431E-5</v>
      </c>
      <c r="E116" s="1">
        <v>9.5254629629625692E-5</v>
      </c>
      <c r="F116" s="1">
        <v>7.1030092592592152E-5</v>
      </c>
      <c r="G116" s="1">
        <v>9.1689814814817881E-5</v>
      </c>
      <c r="H116" s="1">
        <v>6.7604166666661997E-5</v>
      </c>
      <c r="I116" s="1">
        <v>1.9289351851852019E-4</v>
      </c>
      <c r="J116" s="1">
        <v>1.2575231481481205E-4</v>
      </c>
      <c r="K116" s="1">
        <v>1.2857638888888467E-4</v>
      </c>
      <c r="L116" s="1">
        <v>1.3597418981481479E-2</v>
      </c>
      <c r="M116" s="1">
        <v>1.4506851851851851E-2</v>
      </c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</row>
    <row r="117" spans="1:44" ht="12.75" x14ac:dyDescent="0.2">
      <c r="A117" s="2">
        <v>11</v>
      </c>
      <c r="B117" s="1">
        <v>4.6064814814839039E-6</v>
      </c>
      <c r="C117" s="1">
        <v>0</v>
      </c>
      <c r="D117" s="1">
        <v>2.2175925925918549E-5</v>
      </c>
      <c r="E117" s="1">
        <v>9.6921296296291135E-5</v>
      </c>
      <c r="F117" s="1">
        <v>7.5729166666664918E-5</v>
      </c>
      <c r="G117" s="1">
        <v>9.4363425925928293E-5</v>
      </c>
      <c r="H117" s="1">
        <v>7.0798611111106552E-5</v>
      </c>
      <c r="I117" s="1">
        <v>2.2449074074074211E-4</v>
      </c>
      <c r="J117" s="1">
        <v>1.3553240740740366E-4</v>
      </c>
      <c r="K117" s="1">
        <v>1.3883101851851383E-4</v>
      </c>
      <c r="L117" s="1">
        <v>1.9842187499999997E-2</v>
      </c>
      <c r="M117" s="1">
        <v>2.0751620370370368E-2</v>
      </c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</row>
    <row r="118" spans="1:44" ht="12.75" x14ac:dyDescent="0.2">
      <c r="A118" s="2">
        <v>12</v>
      </c>
      <c r="B118" s="1">
        <v>1.1689814814839355E-6</v>
      </c>
      <c r="C118" s="1">
        <v>0</v>
      </c>
      <c r="D118" s="1">
        <v>3.2361111111102805E-5</v>
      </c>
      <c r="E118" s="1">
        <v>1.0622685185184694E-4</v>
      </c>
      <c r="F118" s="1">
        <v>9.5983796296293666E-5</v>
      </c>
      <c r="G118" s="1">
        <v>1.1004629629629732E-4</v>
      </c>
      <c r="H118" s="1">
        <v>1.003587962962911E-4</v>
      </c>
      <c r="I118" s="1">
        <v>2.5554398148148159E-4</v>
      </c>
      <c r="J118" s="1">
        <v>1.4418981481481054E-4</v>
      </c>
      <c r="K118" s="1">
        <v>1.4746527777777241E-4</v>
      </c>
      <c r="L118" s="1">
        <v>2.6086944444444444E-2</v>
      </c>
      <c r="M118" s="1">
        <v>2.6996377314814812E-2</v>
      </c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</row>
    <row r="119" spans="1:44" ht="12.75" x14ac:dyDescent="0.2">
      <c r="A119" s="2">
        <v>13</v>
      </c>
      <c r="B119" s="1">
        <v>0</v>
      </c>
      <c r="C119" s="1">
        <v>1.1689814814787314E-6</v>
      </c>
      <c r="D119" s="1">
        <v>3.1956018518507559E-5</v>
      </c>
      <c r="E119" s="1">
        <v>1.0482638888888174E-4</v>
      </c>
      <c r="F119" s="1">
        <v>9.7511574074067575E-5</v>
      </c>
      <c r="G119" s="1">
        <v>1.2153935185185011E-4</v>
      </c>
      <c r="H119" s="1">
        <v>1.0001157407406661E-4</v>
      </c>
      <c r="I119" s="1">
        <v>2.7982638888888675E-4</v>
      </c>
      <c r="J119" s="1">
        <v>1.4724537037036356E-4</v>
      </c>
      <c r="K119" s="1">
        <v>1.4923611111110346E-4</v>
      </c>
      <c r="L119" s="1">
        <v>3.2326550925925929E-2</v>
      </c>
      <c r="M119" s="1">
        <v>3.323598379629629E-2</v>
      </c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</row>
    <row r="120" spans="1:44" ht="12.75" x14ac:dyDescent="0.2">
      <c r="A120" s="2">
        <v>14</v>
      </c>
      <c r="B120" s="1">
        <v>0</v>
      </c>
      <c r="C120" s="1">
        <v>2.4421296296265466E-6</v>
      </c>
      <c r="D120" s="1">
        <v>2.8657407407395655E-5</v>
      </c>
      <c r="E120" s="1">
        <v>1.029745370370299E-4</v>
      </c>
      <c r="F120" s="1">
        <v>9.8171296296288915E-5</v>
      </c>
      <c r="G120" s="1">
        <v>1.2121527777777565E-4</v>
      </c>
      <c r="H120" s="1">
        <v>1.0011574074073222E-4</v>
      </c>
      <c r="I120" s="1">
        <v>2.9812499999999804E-4</v>
      </c>
      <c r="J120" s="1">
        <v>1.4697916666665985E-4</v>
      </c>
      <c r="K120" s="1">
        <v>1.5353009259258532E-4</v>
      </c>
      <c r="L120" s="1">
        <v>3.8566041666666669E-2</v>
      </c>
      <c r="M120" s="1">
        <v>3.9475474537037029E-2</v>
      </c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</row>
    <row r="121" spans="1:44" ht="12.75" x14ac:dyDescent="0.2">
      <c r="A121" s="2">
        <v>15</v>
      </c>
      <c r="B121" s="1">
        <v>0</v>
      </c>
      <c r="C121" s="1">
        <v>1.4236111111082944E-6</v>
      </c>
      <c r="D121" s="1">
        <v>2.8877314814804503E-5</v>
      </c>
      <c r="E121" s="1">
        <v>1.0319444444443875E-4</v>
      </c>
      <c r="F121" s="1">
        <v>1.0164351851851133E-4</v>
      </c>
      <c r="G121" s="1">
        <v>1.2748842592592499E-4</v>
      </c>
      <c r="H121" s="1">
        <v>1.1240740740739961E-4</v>
      </c>
      <c r="I121" s="1">
        <v>3.2357638888888714E-4</v>
      </c>
      <c r="J121" s="1">
        <v>1.4538194444443757E-4</v>
      </c>
      <c r="K121" s="1">
        <v>1.5543981481480791E-4</v>
      </c>
      <c r="L121" s="1">
        <v>4.4806226851851857E-2</v>
      </c>
      <c r="M121" s="1">
        <v>4.5715659722222218E-2</v>
      </c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</row>
    <row r="122" spans="1:44" ht="12.75" x14ac:dyDescent="0.2">
      <c r="A122" s="2">
        <v>16</v>
      </c>
      <c r="B122" s="1">
        <v>0</v>
      </c>
      <c r="C122" s="1">
        <v>3.8541666666641605E-6</v>
      </c>
      <c r="D122" s="1">
        <v>3.7256944444435253E-5</v>
      </c>
      <c r="E122" s="1">
        <v>1.0457175925925391E-4</v>
      </c>
      <c r="F122" s="1">
        <v>1.1093749999999299E-4</v>
      </c>
      <c r="G122" s="1">
        <v>1.3783564814814735E-4</v>
      </c>
      <c r="H122" s="1">
        <v>1.2516203703702954E-4</v>
      </c>
      <c r="I122" s="1">
        <v>3.5295138888888702E-4</v>
      </c>
      <c r="J122" s="1">
        <v>1.4856481481480797E-4</v>
      </c>
      <c r="K122" s="1">
        <v>1.646180555555498E-4</v>
      </c>
      <c r="L122" s="1">
        <v>5.1051412037037044E-2</v>
      </c>
      <c r="M122" s="1">
        <v>5.1960844907407405E-2</v>
      </c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</row>
    <row r="123" spans="1:44" ht="12.75" x14ac:dyDescent="0.2">
      <c r="A123" s="2">
        <v>17</v>
      </c>
      <c r="B123" s="1">
        <v>0</v>
      </c>
      <c r="C123" s="1">
        <v>2.3379629629609322E-6</v>
      </c>
      <c r="D123" s="1">
        <v>4.8321759259249697E-5</v>
      </c>
      <c r="E123" s="1">
        <v>1.0924768518518098E-4</v>
      </c>
      <c r="F123" s="1">
        <v>1.1755787037036336E-4</v>
      </c>
      <c r="G123" s="1">
        <v>1.4565972222222237E-4</v>
      </c>
      <c r="H123" s="1">
        <v>1.4118055555554891E-4</v>
      </c>
      <c r="I123" s="1">
        <v>3.8386574074074017E-4</v>
      </c>
      <c r="J123" s="1">
        <v>1.5329861111110406E-4</v>
      </c>
      <c r="K123" s="1">
        <v>1.7842592592592042E-4</v>
      </c>
      <c r="L123" s="1">
        <v>5.7301365740740753E-2</v>
      </c>
      <c r="M123" s="1">
        <v>5.8210798611111114E-2</v>
      </c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</row>
    <row r="124" spans="1:44" ht="12.75" x14ac:dyDescent="0.2">
      <c r="A124" s="2">
        <v>18</v>
      </c>
      <c r="B124" s="1">
        <v>0</v>
      </c>
      <c r="C124" s="1">
        <v>3.5995370370363322E-6</v>
      </c>
      <c r="D124" s="1">
        <v>5.245370370369519E-5</v>
      </c>
      <c r="E124" s="1">
        <v>1.0806712962962636E-4</v>
      </c>
      <c r="F124" s="1">
        <v>1.2934027777777163E-4</v>
      </c>
      <c r="G124" s="1">
        <v>1.4837962962963025E-4</v>
      </c>
      <c r="H124" s="1">
        <v>1.5293981481480888E-4</v>
      </c>
      <c r="I124" s="1">
        <v>4.1886574074074048E-4</v>
      </c>
      <c r="J124" s="1">
        <v>2.5068287037036466E-4</v>
      </c>
      <c r="K124" s="1">
        <v>1.904513888888841E-4</v>
      </c>
      <c r="L124" s="1">
        <v>6.3545775462962972E-2</v>
      </c>
      <c r="M124" s="1">
        <v>6.4455208333333347E-2</v>
      </c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</row>
    <row r="125" spans="1:44" ht="12.75" x14ac:dyDescent="0.2">
      <c r="A125" s="2">
        <v>19</v>
      </c>
      <c r="B125" s="1">
        <v>0</v>
      </c>
      <c r="C125" s="1">
        <v>1.5162037037032283E-6</v>
      </c>
      <c r="D125" s="1">
        <v>5.2951388888880166E-5</v>
      </c>
      <c r="E125" s="1">
        <v>1.0531249999999603E-4</v>
      </c>
      <c r="F125" s="1">
        <v>1.277546296296235E-4</v>
      </c>
      <c r="G125" s="1">
        <v>1.5142361111111086E-4</v>
      </c>
      <c r="H125" s="1">
        <v>1.5432870370369819E-4</v>
      </c>
      <c r="I125" s="1">
        <v>4.5212962962962872E-4</v>
      </c>
      <c r="J125" s="1">
        <v>2.5866898148147605E-4</v>
      </c>
      <c r="K125" s="1">
        <v>2.0211805555555087E-4</v>
      </c>
      <c r="L125" s="1">
        <v>6.9790023148148167E-2</v>
      </c>
      <c r="M125" s="1">
        <v>7.0699456018518528E-2</v>
      </c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</row>
    <row r="126" spans="1:44" ht="12.75" x14ac:dyDescent="0.2">
      <c r="A126" s="2">
        <v>20</v>
      </c>
      <c r="B126" s="1">
        <v>0</v>
      </c>
      <c r="C126" s="1">
        <v>1.6550925925930271E-6</v>
      </c>
      <c r="D126" s="1">
        <v>4.3842592592584911E-5</v>
      </c>
      <c r="E126" s="1">
        <v>9.096064814814557E-5</v>
      </c>
      <c r="F126" s="1">
        <v>1.1972222222221725E-4</v>
      </c>
      <c r="G126" s="1">
        <v>1.4629629629629715E-4</v>
      </c>
      <c r="H126" s="1">
        <v>1.4927083333332765E-4</v>
      </c>
      <c r="I126" s="1">
        <v>4.6741898148148185E-4</v>
      </c>
      <c r="J126" s="1">
        <v>2.5707175925925377E-4</v>
      </c>
      <c r="K126" s="1">
        <v>2.0005787037036607E-4</v>
      </c>
      <c r="L126" s="1">
        <v>7.6023576388888917E-2</v>
      </c>
      <c r="M126" s="1">
        <v>7.6933009259259277E-2</v>
      </c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</row>
    <row r="127" spans="1:44" ht="12.75" x14ac:dyDescent="0.2">
      <c r="A127" s="2">
        <v>21</v>
      </c>
      <c r="B127" s="1">
        <v>0</v>
      </c>
      <c r="C127" s="1">
        <v>2.5347222222214805E-6</v>
      </c>
      <c r="D127" s="1">
        <v>4.8587962962955145E-5</v>
      </c>
      <c r="E127" s="1">
        <v>9.3773148148144914E-5</v>
      </c>
      <c r="F127" s="1">
        <v>1.2755787037036469E-4</v>
      </c>
      <c r="G127" s="1">
        <v>1.6115740740740847E-4</v>
      </c>
      <c r="H127" s="1">
        <v>1.6528935185184529E-4</v>
      </c>
      <c r="I127" s="1">
        <v>5.0333333333333306E-4</v>
      </c>
      <c r="J127" s="1">
        <v>2.6781249999999375E-4</v>
      </c>
      <c r="K127" s="1">
        <v>2.1355324074073638E-4</v>
      </c>
      <c r="L127" s="1">
        <v>8.2270995370370401E-2</v>
      </c>
      <c r="M127" s="1">
        <v>8.3180428240740761E-2</v>
      </c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</row>
    <row r="128" spans="1:44" ht="12.75" x14ac:dyDescent="0.2">
      <c r="A128" s="2">
        <v>22</v>
      </c>
      <c r="B128" s="1">
        <v>0</v>
      </c>
      <c r="C128" s="1">
        <v>1.2962962962978497E-6</v>
      </c>
      <c r="D128" s="1">
        <v>5.42592592592539E-5</v>
      </c>
      <c r="E128" s="1">
        <v>9.6574074074071842E-5</v>
      </c>
      <c r="F128" s="1">
        <v>1.3695601851851369E-4</v>
      </c>
      <c r="G128" s="1">
        <v>1.672106481481507E-4</v>
      </c>
      <c r="H128" s="1">
        <v>1.752083333333293E-4</v>
      </c>
      <c r="I128" s="1">
        <v>5.3473379629629877E-4</v>
      </c>
      <c r="J128" s="1">
        <v>2.765162037037007E-4</v>
      </c>
      <c r="K128" s="1">
        <v>5.7113425925925734E-4</v>
      </c>
      <c r="L128" s="1">
        <v>8.8518460648148181E-2</v>
      </c>
      <c r="M128" s="1">
        <v>8.9427893518518542E-2</v>
      </c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</row>
    <row r="129" spans="1:44" ht="12.75" x14ac:dyDescent="0.2">
      <c r="A129" s="2">
        <v>23</v>
      </c>
      <c r="B129" s="1">
        <v>1.4236111111100291E-6</v>
      </c>
      <c r="C129" s="1">
        <v>0</v>
      </c>
      <c r="D129" s="1">
        <v>5.9189814814807062E-5</v>
      </c>
      <c r="E129" s="1">
        <v>9.5069444444442763E-5</v>
      </c>
      <c r="F129" s="1">
        <v>1.454050925925876E-4</v>
      </c>
      <c r="G129" s="1">
        <v>1.7761574074074207E-4</v>
      </c>
      <c r="H129" s="1">
        <v>1.8194444444443944E-4</v>
      </c>
      <c r="I129" s="1">
        <v>5.7256944444444499E-4</v>
      </c>
      <c r="J129" s="1">
        <v>2.8749999999999609E-4</v>
      </c>
      <c r="K129" s="1">
        <v>6.817407407407404E-3</v>
      </c>
      <c r="L129" s="1">
        <v>9.4764733796296324E-2</v>
      </c>
      <c r="M129" s="1">
        <v>9.5674166666666685E-2</v>
      </c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</row>
    <row r="130" spans="1:44" ht="12.75" x14ac:dyDescent="0.2">
      <c r="A130" s="2">
        <v>24</v>
      </c>
      <c r="B130" s="1">
        <v>0</v>
      </c>
      <c r="C130" s="1">
        <v>2.8240740740752279E-6</v>
      </c>
      <c r="D130" s="1">
        <v>6.3229166666661091E-5</v>
      </c>
      <c r="E130" s="1">
        <v>9.4606481481480237E-5</v>
      </c>
      <c r="F130" s="1">
        <v>1.478587962962935E-4</v>
      </c>
      <c r="G130" s="1">
        <v>1.8879629629629802E-4</v>
      </c>
      <c r="H130" s="1">
        <v>1.9366898148147696E-4</v>
      </c>
      <c r="I130" s="1">
        <v>6.1298611111111276E-4</v>
      </c>
      <c r="J130" s="1">
        <v>2.962499999999979E-4</v>
      </c>
      <c r="K130" s="1">
        <v>1.3060335648148146E-2</v>
      </c>
      <c r="L130" s="1">
        <v>0.10100766203703707</v>
      </c>
      <c r="M130" s="1">
        <v>0.10191709490740744</v>
      </c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</row>
    <row r="131" spans="1:44" ht="12.75" x14ac:dyDescent="0.2">
      <c r="A131" s="2">
        <v>25</v>
      </c>
      <c r="B131" s="1">
        <v>0</v>
      </c>
      <c r="C131" s="1">
        <v>2.4189814814799815E-6</v>
      </c>
      <c r="D131" s="1">
        <v>7.2164351851845832E-5</v>
      </c>
      <c r="E131" s="1">
        <v>9.3078703703699389E-5</v>
      </c>
      <c r="F131" s="1">
        <v>1.5268518518518279E-4</v>
      </c>
      <c r="G131" s="1">
        <v>1.9717592592592703E-4</v>
      </c>
      <c r="H131" s="1">
        <v>1.992592592592532E-4</v>
      </c>
      <c r="I131" s="1">
        <v>6.5480324074074225E-4</v>
      </c>
      <c r="J131" s="1">
        <v>3.0237268518518157E-4</v>
      </c>
      <c r="K131" s="1">
        <v>1.930392361111111E-2</v>
      </c>
      <c r="L131" s="1">
        <v>0.10725125000000002</v>
      </c>
      <c r="M131" s="1">
        <v>0.10816068287037039</v>
      </c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</row>
    <row r="132" spans="1:44" ht="12.75" x14ac:dyDescent="0.2">
      <c r="A132" s="2">
        <v>26</v>
      </c>
      <c r="B132" s="1">
        <v>2.2800925925936522E-6</v>
      </c>
      <c r="C132" s="1">
        <v>0</v>
      </c>
      <c r="D132" s="1">
        <v>7.0208333333328377E-5</v>
      </c>
      <c r="E132" s="1">
        <v>8.2199074074067874E-5</v>
      </c>
      <c r="F132" s="1">
        <v>1.5223379629629441E-4</v>
      </c>
      <c r="G132" s="1">
        <v>2.0649305555555525E-4</v>
      </c>
      <c r="H132" s="1">
        <v>2.1046296296295744E-4</v>
      </c>
      <c r="I132" s="1">
        <v>6.7106481481481531E-4</v>
      </c>
      <c r="J132" s="1">
        <v>3.0267361111110599E-4</v>
      </c>
      <c r="K132" s="1">
        <v>2.5541331018518521E-2</v>
      </c>
      <c r="L132" s="1">
        <v>0.11348865740740743</v>
      </c>
      <c r="M132" s="1">
        <v>0.11439809027777781</v>
      </c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</row>
    <row r="133" spans="1:44" ht="12.75" x14ac:dyDescent="0.2">
      <c r="A133" s="2">
        <v>27</v>
      </c>
      <c r="B133" s="1">
        <v>0</v>
      </c>
      <c r="C133" s="1">
        <v>1.2268518518494809E-6</v>
      </c>
      <c r="D133" s="1">
        <v>7.2129629629623382E-5</v>
      </c>
      <c r="E133" s="1">
        <v>7.8993055555549169E-5</v>
      </c>
      <c r="F133" s="1">
        <v>1.5480324074073834E-4</v>
      </c>
      <c r="G133" s="1">
        <v>2.2145833333333045E-4</v>
      </c>
      <c r="H133" s="1">
        <v>2.1964120370369586E-4</v>
      </c>
      <c r="I133" s="1">
        <v>7.1731481481481299E-4</v>
      </c>
      <c r="J133" s="1">
        <v>3.2387731481480983E-4</v>
      </c>
      <c r="K133" s="1">
        <v>3.1783379629629634E-2</v>
      </c>
      <c r="L133" s="1">
        <v>0.11973070601851854</v>
      </c>
      <c r="M133" s="1">
        <v>0.12064013888888891</v>
      </c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</row>
    <row r="134" spans="1:44" ht="12.75" x14ac:dyDescent="0.2">
      <c r="A134" s="2">
        <v>28</v>
      </c>
      <c r="B134" s="1">
        <v>0</v>
      </c>
      <c r="C134" s="1">
        <v>1.33101851851683E-6</v>
      </c>
      <c r="D134" s="1">
        <v>8.1817129629624397E-5</v>
      </c>
      <c r="E134" s="1">
        <v>8.3726851851845252E-5</v>
      </c>
      <c r="F134" s="1">
        <v>1.6665509259259151E-4</v>
      </c>
      <c r="G134" s="1">
        <v>2.3349537037036655E-4</v>
      </c>
      <c r="H134" s="1">
        <v>2.3240740740739993E-4</v>
      </c>
      <c r="I134" s="1">
        <v>7.5784722222221879E-4</v>
      </c>
      <c r="J134" s="1">
        <v>6.5734837962962908E-3</v>
      </c>
      <c r="K134" s="1">
        <v>3.8032986111111118E-2</v>
      </c>
      <c r="L134" s="1">
        <v>0.12598031250000002</v>
      </c>
      <c r="M134" s="1">
        <v>0.1268897453703704</v>
      </c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</row>
    <row r="135" spans="1:44" ht="12.75" x14ac:dyDescent="0.2">
      <c r="A135" s="2">
        <v>29</v>
      </c>
      <c r="B135" s="1">
        <v>0</v>
      </c>
      <c r="C135" s="1">
        <v>2.997685185184007E-6</v>
      </c>
      <c r="D135" s="1">
        <v>7.7233796296292262E-5</v>
      </c>
      <c r="E135" s="1">
        <v>7.8472222222215893E-5</v>
      </c>
      <c r="F135" s="1">
        <v>1.6835648148148114E-4</v>
      </c>
      <c r="G135" s="1">
        <v>2.4090277777777391E-4</v>
      </c>
      <c r="H135" s="1">
        <v>2.3646990740740226E-4</v>
      </c>
      <c r="I135" s="1">
        <v>7.7659722222222019E-4</v>
      </c>
      <c r="J135" s="1">
        <v>1.2814317129629629E-2</v>
      </c>
      <c r="K135" s="1">
        <v>4.4273819444444459E-2</v>
      </c>
      <c r="L135" s="1">
        <v>0.13222114583333336</v>
      </c>
      <c r="M135" s="1">
        <v>0.13313057870370373</v>
      </c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</row>
    <row r="136" spans="1:44" ht="12.75" x14ac:dyDescent="0.2">
      <c r="A136" s="2">
        <v>30</v>
      </c>
      <c r="B136" s="1">
        <v>0</v>
      </c>
      <c r="C136" s="1">
        <v>1.145833333333901E-6</v>
      </c>
      <c r="D136" s="1">
        <v>8.3067129629625647E-5</v>
      </c>
      <c r="E136" s="1">
        <v>8.4756944444441124E-5</v>
      </c>
      <c r="F136" s="1">
        <v>1.9284722222222273E-4</v>
      </c>
      <c r="G136" s="1">
        <v>2.5271990740740463E-4</v>
      </c>
      <c r="H136" s="1">
        <v>2.5703703703703479E-4</v>
      </c>
      <c r="I136" s="1">
        <v>7.0232407407407396E-3</v>
      </c>
      <c r="J136" s="1">
        <v>1.9060960648148152E-2</v>
      </c>
      <c r="K136" s="1">
        <v>5.0520462962962975E-2</v>
      </c>
      <c r="L136" s="1">
        <v>0.13846778935185189</v>
      </c>
      <c r="M136" s="1">
        <v>0.13937722222222226</v>
      </c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</row>
    <row r="137" spans="1:44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</row>
    <row r="138" spans="1:44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</row>
    <row r="139" spans="1:44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</row>
    <row r="140" spans="1:44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</row>
    <row r="141" spans="1:44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44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44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44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9"/>
      <c r="B855" s="20"/>
      <c r="C855" s="21"/>
      <c r="D855" s="22"/>
      <c r="E855" s="12"/>
      <c r="F855" s="23"/>
    </row>
    <row r="856" spans="1:7" x14ac:dyDescent="0.25">
      <c r="A856" s="19"/>
      <c r="B856" s="20"/>
      <c r="C856" s="21"/>
      <c r="D856" s="22"/>
      <c r="E856" s="12"/>
      <c r="F856" s="23"/>
    </row>
    <row r="857" spans="1:7" x14ac:dyDescent="0.25">
      <c r="A857" s="19"/>
      <c r="B857" s="20"/>
      <c r="C857" s="21"/>
      <c r="D857" s="22"/>
      <c r="E857" s="12"/>
      <c r="F857" s="23"/>
    </row>
    <row r="858" spans="1:7" x14ac:dyDescent="0.25">
      <c r="A858" s="19"/>
      <c r="B858" s="20"/>
      <c r="C858" s="21"/>
      <c r="D858" s="22"/>
      <c r="E858" s="12"/>
      <c r="F858" s="23"/>
    </row>
    <row r="859" spans="1:7" x14ac:dyDescent="0.25">
      <c r="A859" s="19"/>
      <c r="B859" s="20"/>
      <c r="C859" s="21"/>
      <c r="D859" s="22"/>
      <c r="E859" s="12"/>
      <c r="F859" s="23"/>
    </row>
    <row r="860" spans="1:7" x14ac:dyDescent="0.25">
      <c r="A860" s="19"/>
      <c r="B860" s="20"/>
      <c r="C860" s="21"/>
      <c r="D860" s="22"/>
      <c r="E860" s="12"/>
      <c r="F860" s="23"/>
    </row>
    <row r="861" spans="1:7" x14ac:dyDescent="0.25">
      <c r="A861" s="19"/>
      <c r="B861" s="20"/>
      <c r="C861" s="21"/>
      <c r="D861" s="22"/>
      <c r="E861" s="12"/>
      <c r="F861" s="23"/>
    </row>
    <row r="862" spans="1:7" x14ac:dyDescent="0.25">
      <c r="A862" s="19"/>
      <c r="B862" s="20"/>
      <c r="C862" s="21"/>
      <c r="D862" s="22"/>
      <c r="E862" s="12"/>
      <c r="F862" s="23"/>
    </row>
    <row r="863" spans="1:7" x14ac:dyDescent="0.25">
      <c r="A863" s="19"/>
      <c r="B863" s="20"/>
      <c r="C863" s="21"/>
      <c r="D863" s="22"/>
      <c r="E863" s="12"/>
      <c r="F863" s="23"/>
    </row>
    <row r="864" spans="1:7" x14ac:dyDescent="0.25">
      <c r="A864" s="19"/>
      <c r="B864" s="20"/>
      <c r="C864" s="21"/>
      <c r="D864" s="22"/>
      <c r="E864" s="12"/>
      <c r="F864" s="23"/>
      <c r="G864" s="11"/>
    </row>
    <row r="865" spans="1:7" x14ac:dyDescent="0.25">
      <c r="A865" s="19"/>
      <c r="B865" s="20"/>
      <c r="C865" s="21"/>
      <c r="D865" s="22"/>
      <c r="E865" s="12"/>
      <c r="F865" s="23"/>
      <c r="G865" s="11"/>
    </row>
    <row r="866" spans="1:7" x14ac:dyDescent="0.25">
      <c r="A866" s="19"/>
      <c r="B866" s="20"/>
      <c r="C866" s="21"/>
      <c r="D866" s="22"/>
      <c r="E866" s="12"/>
      <c r="F866" s="23"/>
      <c r="G866" s="11"/>
    </row>
    <row r="867" spans="1:7" x14ac:dyDescent="0.25">
      <c r="A867" s="19"/>
      <c r="B867" s="20"/>
      <c r="C867" s="21"/>
      <c r="D867" s="22"/>
      <c r="E867" s="12"/>
      <c r="F867" s="23"/>
      <c r="G867" s="11"/>
    </row>
    <row r="868" spans="1:7" x14ac:dyDescent="0.25">
      <c r="A868" s="19"/>
      <c r="B868" s="20"/>
      <c r="C868" s="21"/>
      <c r="D868" s="22"/>
      <c r="E868" s="12"/>
      <c r="F868" s="23"/>
      <c r="G868" s="11"/>
    </row>
    <row r="869" spans="1:7" x14ac:dyDescent="0.25">
      <c r="A869" s="19"/>
      <c r="B869" s="20"/>
      <c r="C869" s="21"/>
      <c r="D869" s="22"/>
      <c r="E869" s="12"/>
      <c r="F869" s="23"/>
      <c r="G869" s="11"/>
    </row>
    <row r="870" spans="1:7" x14ac:dyDescent="0.25">
      <c r="A870" s="19"/>
      <c r="B870" s="20"/>
      <c r="C870" s="21"/>
      <c r="D870" s="22"/>
      <c r="E870" s="12"/>
      <c r="F870" s="23"/>
      <c r="G870" s="11"/>
    </row>
    <row r="871" spans="1:7" x14ac:dyDescent="0.25">
      <c r="A871" s="19"/>
      <c r="B871" s="20"/>
      <c r="C871" s="21"/>
      <c r="D871" s="22"/>
      <c r="E871" s="12"/>
      <c r="F871" s="23"/>
      <c r="G871" s="11"/>
    </row>
    <row r="872" spans="1:7" x14ac:dyDescent="0.25">
      <c r="A872" s="19"/>
      <c r="B872" s="20"/>
      <c r="C872" s="21"/>
      <c r="D872" s="22"/>
      <c r="E872" s="12"/>
      <c r="F872" s="23"/>
      <c r="G872" s="11"/>
    </row>
    <row r="873" spans="1:7" x14ac:dyDescent="0.25">
      <c r="A873" s="19"/>
      <c r="B873" s="20"/>
      <c r="C873" s="21"/>
      <c r="D873" s="22"/>
      <c r="E873" s="12"/>
      <c r="F873" s="23"/>
      <c r="G873" s="11"/>
    </row>
    <row r="874" spans="1:7" x14ac:dyDescent="0.25">
      <c r="A874" s="19"/>
      <c r="B874" s="20"/>
      <c r="C874" s="21"/>
      <c r="D874" s="22"/>
      <c r="E874" s="12"/>
      <c r="F874" s="23"/>
      <c r="G874" s="11"/>
    </row>
    <row r="875" spans="1:7" x14ac:dyDescent="0.25">
      <c r="A875" s="19"/>
      <c r="B875" s="20"/>
      <c r="C875" s="21"/>
      <c r="D875" s="22"/>
      <c r="E875" s="12"/>
      <c r="F875" s="23"/>
      <c r="G875" s="11"/>
    </row>
    <row r="876" spans="1:7" x14ac:dyDescent="0.25">
      <c r="A876" s="19"/>
      <c r="B876" s="20"/>
      <c r="C876" s="21"/>
      <c r="D876" s="22"/>
      <c r="E876" s="12"/>
      <c r="F876" s="23"/>
      <c r="G876" s="11"/>
    </row>
    <row r="877" spans="1:7" x14ac:dyDescent="0.25">
      <c r="A877" s="19"/>
      <c r="B877" s="20"/>
      <c r="C877" s="21"/>
      <c r="D877" s="22"/>
      <c r="E877" s="12"/>
      <c r="F877" s="23"/>
      <c r="G877" s="11"/>
    </row>
    <row r="878" spans="1:7" x14ac:dyDescent="0.25">
      <c r="A878" s="19"/>
      <c r="B878" s="20"/>
      <c r="C878" s="21"/>
      <c r="D878" s="22"/>
      <c r="E878" s="12"/>
      <c r="F878" s="23"/>
      <c r="G878" s="11"/>
    </row>
    <row r="879" spans="1:7" x14ac:dyDescent="0.25">
      <c r="A879" s="19"/>
      <c r="B879" s="20"/>
      <c r="C879" s="21"/>
      <c r="D879" s="22"/>
      <c r="E879" s="12"/>
      <c r="F879" s="23"/>
      <c r="G879" s="11"/>
    </row>
    <row r="880" spans="1:7" x14ac:dyDescent="0.25">
      <c r="A880" s="19"/>
      <c r="B880" s="20"/>
      <c r="C880" s="21"/>
      <c r="D880" s="22"/>
      <c r="E880" s="12"/>
      <c r="F880" s="23"/>
      <c r="G880" s="11"/>
    </row>
    <row r="881" spans="1:7" x14ac:dyDescent="0.25">
      <c r="A881" s="19"/>
      <c r="B881" s="20"/>
      <c r="C881" s="21"/>
      <c r="D881" s="22"/>
      <c r="E881" s="12"/>
      <c r="F881" s="23"/>
      <c r="G881" s="11"/>
    </row>
    <row r="882" spans="1:7" x14ac:dyDescent="0.25">
      <c r="A882" s="19"/>
      <c r="B882" s="20"/>
      <c r="C882" s="21"/>
      <c r="D882" s="22"/>
      <c r="E882" s="12"/>
      <c r="F882" s="23"/>
      <c r="G882" s="11"/>
    </row>
    <row r="883" spans="1:7" x14ac:dyDescent="0.25">
      <c r="A883" s="19"/>
      <c r="B883" s="20"/>
      <c r="C883" s="21"/>
      <c r="D883" s="22"/>
      <c r="E883" s="12"/>
      <c r="F883" s="23"/>
      <c r="G883" s="11"/>
    </row>
    <row r="884" spans="1:7" x14ac:dyDescent="0.25">
      <c r="A884" s="19"/>
      <c r="B884" s="20"/>
      <c r="C884" s="21"/>
      <c r="D884" s="22"/>
      <c r="E884" s="12"/>
      <c r="F884" s="23"/>
      <c r="G884" s="11"/>
    </row>
    <row r="885" spans="1:7" x14ac:dyDescent="0.25">
      <c r="A885" s="19"/>
      <c r="B885" s="20"/>
      <c r="C885" s="21"/>
      <c r="D885" s="22"/>
      <c r="E885" s="12"/>
      <c r="F885" s="23"/>
      <c r="G885" s="11"/>
    </row>
    <row r="886" spans="1:7" x14ac:dyDescent="0.25">
      <c r="A886" s="19"/>
      <c r="B886" s="20"/>
      <c r="C886" s="21"/>
      <c r="D886" s="22"/>
      <c r="E886" s="12"/>
      <c r="F886" s="23"/>
      <c r="G886" s="11"/>
    </row>
    <row r="887" spans="1:7" x14ac:dyDescent="0.25">
      <c r="A887" s="19"/>
      <c r="B887" s="20"/>
      <c r="C887" s="21"/>
      <c r="D887" s="22"/>
      <c r="E887" s="12"/>
      <c r="F887" s="23"/>
      <c r="G887" s="11"/>
    </row>
    <row r="888" spans="1:7" x14ac:dyDescent="0.25">
      <c r="A888" s="19"/>
      <c r="B888" s="20"/>
      <c r="C888" s="21"/>
      <c r="D888" s="22"/>
      <c r="E888" s="12"/>
      <c r="F888" s="23"/>
      <c r="G888" s="11"/>
    </row>
    <row r="889" spans="1:7" x14ac:dyDescent="0.25">
      <c r="A889" s="19"/>
      <c r="B889" s="20"/>
      <c r="C889" s="21"/>
      <c r="D889" s="22"/>
      <c r="E889" s="12"/>
      <c r="F889" s="23"/>
      <c r="G889" s="11"/>
    </row>
    <row r="890" spans="1:7" x14ac:dyDescent="0.25">
      <c r="A890" s="19"/>
      <c r="B890" s="20"/>
      <c r="C890" s="21"/>
      <c r="D890" s="22"/>
      <c r="E890" s="12"/>
      <c r="F890" s="23"/>
      <c r="G890" s="11"/>
    </row>
    <row r="891" spans="1:7" x14ac:dyDescent="0.25">
      <c r="A891" s="19"/>
      <c r="B891" s="20"/>
      <c r="C891" s="21"/>
      <c r="D891" s="22"/>
      <c r="E891" s="12"/>
      <c r="F891" s="23"/>
      <c r="G891" s="11"/>
    </row>
    <row r="892" spans="1:7" x14ac:dyDescent="0.25">
      <c r="A892" s="19"/>
      <c r="B892" s="20"/>
      <c r="C892" s="21"/>
      <c r="D892" s="22"/>
      <c r="E892" s="12"/>
      <c r="F892" s="23"/>
      <c r="G892" s="11"/>
    </row>
    <row r="893" spans="1:7" x14ac:dyDescent="0.25">
      <c r="A893" s="19"/>
      <c r="B893" s="20"/>
      <c r="C893" s="21"/>
      <c r="D893" s="22"/>
      <c r="E893" s="12"/>
      <c r="F893" s="23"/>
      <c r="G893" s="11"/>
    </row>
    <row r="894" spans="1:7" x14ac:dyDescent="0.25">
      <c r="A894" s="19"/>
      <c r="B894" s="20"/>
      <c r="C894" s="21"/>
      <c r="D894" s="22"/>
      <c r="E894" s="12"/>
      <c r="F894" s="23"/>
      <c r="G894" s="11"/>
    </row>
    <row r="895" spans="1:7" x14ac:dyDescent="0.25">
      <c r="A895" s="19"/>
      <c r="B895" s="20"/>
      <c r="C895" s="21"/>
      <c r="D895" s="22"/>
      <c r="E895" s="12"/>
      <c r="F895" s="23"/>
      <c r="G895" s="11"/>
    </row>
    <row r="896" spans="1:7" x14ac:dyDescent="0.25">
      <c r="A896" s="19"/>
      <c r="B896" s="20"/>
      <c r="C896" s="21"/>
      <c r="D896" s="22"/>
      <c r="E896" s="12"/>
      <c r="F896" s="23"/>
      <c r="G896" s="11"/>
    </row>
    <row r="897" spans="1:7" x14ac:dyDescent="0.25">
      <c r="A897" s="19"/>
      <c r="B897" s="20"/>
      <c r="C897" s="21"/>
      <c r="D897" s="22"/>
      <c r="E897" s="12"/>
      <c r="F897" s="23"/>
      <c r="G897" s="11"/>
    </row>
    <row r="898" spans="1:7" x14ac:dyDescent="0.25">
      <c r="A898" s="19"/>
      <c r="B898" s="20"/>
      <c r="C898" s="21"/>
      <c r="D898" s="22"/>
      <c r="E898" s="12"/>
      <c r="F898" s="23"/>
      <c r="G898" s="11"/>
    </row>
    <row r="899" spans="1:7" x14ac:dyDescent="0.25">
      <c r="A899" s="19"/>
      <c r="B899" s="20"/>
      <c r="C899" s="21"/>
      <c r="D899" s="22"/>
      <c r="E899" s="12"/>
      <c r="F899" s="23"/>
      <c r="G899" s="11"/>
    </row>
    <row r="900" spans="1:7" x14ac:dyDescent="0.25">
      <c r="A900" s="19"/>
      <c r="B900" s="20"/>
      <c r="C900" s="21"/>
      <c r="D900" s="22"/>
      <c r="E900" s="12"/>
      <c r="F900" s="23"/>
      <c r="G900" s="11"/>
    </row>
    <row r="901" spans="1:7" x14ac:dyDescent="0.25">
      <c r="A901" s="19"/>
      <c r="B901" s="20"/>
      <c r="C901" s="21"/>
      <c r="D901" s="22"/>
      <c r="E901" s="12"/>
      <c r="F901" s="23"/>
      <c r="G901" s="11"/>
    </row>
    <row r="902" spans="1:7" x14ac:dyDescent="0.25">
      <c r="A902" s="19"/>
      <c r="B902" s="20"/>
      <c r="C902" s="21"/>
      <c r="D902" s="22"/>
      <c r="E902" s="12"/>
      <c r="F902" s="23"/>
      <c r="G902" s="11"/>
    </row>
    <row r="903" spans="1:7" x14ac:dyDescent="0.25">
      <c r="A903" s="19"/>
      <c r="B903" s="20"/>
      <c r="C903" s="21"/>
      <c r="D903" s="22"/>
      <c r="E903" s="12"/>
      <c r="F903" s="23"/>
      <c r="G903" s="11"/>
    </row>
    <row r="904" spans="1:7" x14ac:dyDescent="0.25">
      <c r="A904" s="19"/>
      <c r="B904" s="20"/>
      <c r="C904" s="21"/>
      <c r="D904" s="22"/>
      <c r="E904" s="12"/>
      <c r="F904" s="23"/>
      <c r="G904" s="11"/>
    </row>
    <row r="905" spans="1:7" x14ac:dyDescent="0.25">
      <c r="A905" s="19"/>
      <c r="B905" s="20"/>
      <c r="C905" s="21"/>
      <c r="D905" s="22"/>
      <c r="E905" s="12"/>
      <c r="F905" s="23"/>
      <c r="G905" s="11"/>
    </row>
    <row r="906" spans="1:7" x14ac:dyDescent="0.25">
      <c r="A906" s="19"/>
      <c r="B906" s="20"/>
      <c r="C906" s="21"/>
      <c r="D906" s="22"/>
      <c r="E906" s="12"/>
      <c r="F906" s="23"/>
      <c r="G906" s="11"/>
    </row>
    <row r="907" spans="1:7" x14ac:dyDescent="0.25">
      <c r="A907" s="19"/>
      <c r="B907" s="20"/>
      <c r="C907" s="21"/>
      <c r="D907" s="22"/>
      <c r="E907" s="12"/>
      <c r="F907" s="23"/>
      <c r="G907" s="11"/>
    </row>
    <row r="908" spans="1:7" x14ac:dyDescent="0.25">
      <c r="A908" s="19"/>
      <c r="B908" s="20"/>
      <c r="C908" s="21"/>
      <c r="D908" s="22"/>
      <c r="E908" s="12"/>
      <c r="F908" s="23"/>
      <c r="G908" s="11"/>
    </row>
    <row r="909" spans="1:7" x14ac:dyDescent="0.25">
      <c r="A909" s="19"/>
      <c r="B909" s="20"/>
      <c r="C909" s="21"/>
      <c r="D909" s="22"/>
      <c r="E909" s="12"/>
      <c r="F909" s="23"/>
      <c r="G909" s="11"/>
    </row>
    <row r="910" spans="1:7" x14ac:dyDescent="0.25">
      <c r="A910" s="19"/>
      <c r="B910" s="20"/>
      <c r="C910" s="21"/>
      <c r="D910" s="22"/>
      <c r="E910" s="12"/>
      <c r="F910" s="23"/>
      <c r="G910" s="11"/>
    </row>
    <row r="911" spans="1:7" x14ac:dyDescent="0.25">
      <c r="A911" s="19"/>
      <c r="B911" s="20"/>
      <c r="C911" s="21"/>
      <c r="D911" s="22"/>
      <c r="E911" s="12"/>
      <c r="F911" s="23"/>
      <c r="G911" s="11"/>
    </row>
    <row r="912" spans="1:7" x14ac:dyDescent="0.25">
      <c r="A912" s="19"/>
      <c r="B912" s="20"/>
      <c r="C912" s="21"/>
      <c r="D912" s="22"/>
      <c r="E912" s="12"/>
      <c r="F912" s="23"/>
      <c r="G912" s="11"/>
    </row>
    <row r="913" spans="1:7" x14ac:dyDescent="0.25">
      <c r="A913" s="19"/>
      <c r="B913" s="20"/>
      <c r="C913" s="21"/>
      <c r="D913" s="22"/>
      <c r="E913" s="12"/>
      <c r="F913" s="23"/>
      <c r="G913" s="11"/>
    </row>
    <row r="914" spans="1:7" x14ac:dyDescent="0.25">
      <c r="A914" s="19"/>
      <c r="B914" s="20"/>
      <c r="C914" s="21"/>
      <c r="D914" s="22"/>
      <c r="E914" s="12"/>
      <c r="F914" s="23"/>
      <c r="G914" s="11"/>
    </row>
    <row r="915" spans="1:7" x14ac:dyDescent="0.25">
      <c r="A915" s="19"/>
      <c r="B915" s="20"/>
      <c r="C915" s="21"/>
      <c r="D915" s="22"/>
      <c r="E915" s="12"/>
      <c r="F915" s="23"/>
      <c r="G915" s="11"/>
    </row>
    <row r="916" spans="1:7" x14ac:dyDescent="0.25">
      <c r="A916" s="19"/>
      <c r="B916" s="20"/>
      <c r="C916" s="21"/>
      <c r="D916" s="22"/>
      <c r="E916" s="12"/>
      <c r="F916" s="23"/>
      <c r="G916" s="11"/>
    </row>
    <row r="917" spans="1:7" x14ac:dyDescent="0.25">
      <c r="A917" s="19"/>
      <c r="B917" s="20"/>
      <c r="C917" s="21"/>
      <c r="D917" s="22"/>
      <c r="E917" s="12"/>
      <c r="F917" s="23"/>
      <c r="G917" s="11"/>
    </row>
    <row r="918" spans="1:7" x14ac:dyDescent="0.25">
      <c r="A918" s="19"/>
      <c r="B918" s="20"/>
      <c r="C918" s="21"/>
      <c r="D918" s="22"/>
      <c r="E918" s="12"/>
      <c r="F918" s="23"/>
      <c r="G918" s="11"/>
    </row>
    <row r="919" spans="1:7" x14ac:dyDescent="0.25">
      <c r="A919" s="19"/>
      <c r="B919" s="20"/>
      <c r="C919" s="21"/>
      <c r="D919" s="22"/>
      <c r="E919" s="12"/>
      <c r="F919" s="23"/>
      <c r="G919" s="11"/>
    </row>
    <row r="920" spans="1:7" x14ac:dyDescent="0.25">
      <c r="A920" s="19"/>
      <c r="B920" s="20"/>
      <c r="C920" s="21"/>
      <c r="D920" s="22"/>
      <c r="E920" s="12"/>
      <c r="F920" s="23"/>
      <c r="G920" s="11"/>
    </row>
    <row r="921" spans="1:7" x14ac:dyDescent="0.25">
      <c r="A921" s="19"/>
      <c r="B921" s="20"/>
      <c r="C921" s="21"/>
      <c r="D921" s="22"/>
      <c r="E921" s="12"/>
      <c r="F921" s="23"/>
      <c r="G921" s="11"/>
    </row>
    <row r="922" spans="1:7" x14ac:dyDescent="0.25">
      <c r="A922" s="19"/>
      <c r="B922" s="20"/>
      <c r="C922" s="21"/>
      <c r="D922" s="22"/>
      <c r="E922" s="12"/>
      <c r="F922" s="23"/>
      <c r="G922" s="11"/>
    </row>
    <row r="923" spans="1:7" x14ac:dyDescent="0.25">
      <c r="A923" s="19"/>
      <c r="B923" s="20"/>
      <c r="C923" s="21"/>
      <c r="D923" s="22"/>
      <c r="E923" s="12"/>
      <c r="F923" s="23"/>
      <c r="G923" s="11"/>
    </row>
    <row r="924" spans="1:7" x14ac:dyDescent="0.25">
      <c r="A924" s="19"/>
      <c r="B924" s="20"/>
      <c r="C924" s="21"/>
      <c r="D924" s="22"/>
      <c r="E924" s="12"/>
      <c r="F924" s="23"/>
      <c r="G924" s="11"/>
    </row>
    <row r="925" spans="1:7" x14ac:dyDescent="0.25">
      <c r="A925" s="19"/>
      <c r="B925" s="20"/>
      <c r="C925" s="21"/>
      <c r="D925" s="22"/>
      <c r="E925" s="12"/>
      <c r="F925" s="23"/>
      <c r="G925" s="11"/>
    </row>
    <row r="926" spans="1:7" x14ac:dyDescent="0.25">
      <c r="A926" s="19"/>
      <c r="B926" s="20"/>
      <c r="C926" s="21"/>
      <c r="D926" s="22"/>
      <c r="E926" s="12"/>
      <c r="F926" s="23"/>
      <c r="G926" s="11"/>
    </row>
    <row r="927" spans="1:7" x14ac:dyDescent="0.25">
      <c r="A927" s="19"/>
      <c r="B927" s="20"/>
      <c r="C927" s="21"/>
      <c r="D927" s="22"/>
      <c r="E927" s="12"/>
      <c r="F927" s="23"/>
      <c r="G927" s="11"/>
    </row>
    <row r="928" spans="1:7" x14ac:dyDescent="0.25">
      <c r="A928" s="19"/>
      <c r="B928" s="20"/>
      <c r="C928" s="21"/>
      <c r="D928" s="22"/>
      <c r="E928" s="12"/>
      <c r="F928" s="23"/>
      <c r="G928" s="11"/>
    </row>
    <row r="929" spans="1:7" x14ac:dyDescent="0.25">
      <c r="A929" s="19"/>
      <c r="B929" s="20"/>
      <c r="C929" s="21"/>
      <c r="D929" s="22"/>
      <c r="E929" s="12"/>
      <c r="F929" s="23"/>
      <c r="G929" s="11"/>
    </row>
    <row r="930" spans="1:7" x14ac:dyDescent="0.25">
      <c r="A930" s="19"/>
      <c r="B930" s="20"/>
      <c r="C930" s="21"/>
      <c r="D930" s="22"/>
      <c r="E930" s="12"/>
      <c r="F930" s="23"/>
      <c r="G930" s="11"/>
    </row>
    <row r="931" spans="1:7" x14ac:dyDescent="0.25">
      <c r="A931" s="19"/>
      <c r="B931" s="20"/>
      <c r="C931" s="21"/>
      <c r="D931" s="22"/>
      <c r="E931" s="12"/>
      <c r="F931" s="23"/>
      <c r="G931" s="11"/>
    </row>
    <row r="932" spans="1:7" x14ac:dyDescent="0.25">
      <c r="A932" s="19"/>
      <c r="B932" s="20"/>
      <c r="C932" s="21"/>
      <c r="D932" s="22"/>
      <c r="E932" s="12"/>
      <c r="F932" s="23"/>
      <c r="G932" s="11"/>
    </row>
    <row r="933" spans="1:7" x14ac:dyDescent="0.25">
      <c r="A933" s="19"/>
      <c r="B933" s="20"/>
      <c r="C933" s="21"/>
      <c r="D933" s="22"/>
      <c r="E933" s="12"/>
      <c r="F933" s="23"/>
      <c r="G933" s="11"/>
    </row>
    <row r="934" spans="1:7" x14ac:dyDescent="0.25">
      <c r="A934" s="19"/>
      <c r="B934" s="20"/>
      <c r="C934" s="21"/>
      <c r="D934" s="22"/>
      <c r="E934" s="12"/>
      <c r="F934" s="23"/>
      <c r="G934" s="11"/>
    </row>
    <row r="935" spans="1:7" x14ac:dyDescent="0.25">
      <c r="A935" s="19"/>
      <c r="B935" s="20"/>
      <c r="C935" s="21"/>
      <c r="D935" s="22"/>
      <c r="E935" s="12"/>
      <c r="F935" s="23"/>
      <c r="G935" s="11"/>
    </row>
    <row r="936" spans="1:7" x14ac:dyDescent="0.25">
      <c r="A936" s="19"/>
      <c r="B936" s="20"/>
      <c r="C936" s="21"/>
      <c r="D936" s="22"/>
      <c r="E936" s="12"/>
      <c r="F936" s="23"/>
      <c r="G936" s="11"/>
    </row>
    <row r="937" spans="1:7" x14ac:dyDescent="0.25">
      <c r="A937" s="19"/>
      <c r="B937" s="20"/>
      <c r="C937" s="21"/>
      <c r="D937" s="22"/>
      <c r="E937" s="12"/>
      <c r="F937" s="23"/>
      <c r="G937" s="11"/>
    </row>
    <row r="938" spans="1:7" x14ac:dyDescent="0.25">
      <c r="A938" s="19"/>
      <c r="B938" s="20"/>
      <c r="C938" s="21"/>
      <c r="D938" s="22"/>
      <c r="E938" s="12"/>
      <c r="F938" s="23"/>
      <c r="G938" s="11"/>
    </row>
    <row r="939" spans="1:7" x14ac:dyDescent="0.25">
      <c r="A939" s="19"/>
      <c r="B939" s="20"/>
      <c r="C939" s="21"/>
      <c r="D939" s="22"/>
      <c r="E939" s="12"/>
      <c r="F939" s="23"/>
      <c r="G939" s="11"/>
    </row>
    <row r="940" spans="1:7" x14ac:dyDescent="0.25">
      <c r="A940" s="19"/>
      <c r="B940" s="20"/>
      <c r="C940" s="21"/>
      <c r="D940" s="22"/>
      <c r="E940" s="12"/>
      <c r="F940" s="23"/>
      <c r="G940" s="11"/>
    </row>
    <row r="941" spans="1:7" x14ac:dyDescent="0.25">
      <c r="A941" s="19"/>
      <c r="B941" s="20"/>
      <c r="C941" s="21"/>
      <c r="D941" s="22"/>
      <c r="E941" s="12"/>
      <c r="F941" s="23"/>
      <c r="G941" s="11"/>
    </row>
    <row r="942" spans="1:7" x14ac:dyDescent="0.25">
      <c r="A942" s="19"/>
      <c r="B942" s="20"/>
      <c r="C942" s="21"/>
      <c r="D942" s="22"/>
      <c r="E942" s="12"/>
      <c r="F942" s="23"/>
      <c r="G942" s="11"/>
    </row>
    <row r="943" spans="1:7" x14ac:dyDescent="0.25">
      <c r="A943" s="19"/>
      <c r="B943" s="20"/>
      <c r="C943" s="21"/>
      <c r="D943" s="22"/>
      <c r="E943" s="12"/>
      <c r="F943" s="23"/>
      <c r="G943" s="11"/>
    </row>
    <row r="944" spans="1:7" x14ac:dyDescent="0.25">
      <c r="A944" s="19"/>
      <c r="B944" s="20"/>
      <c r="C944" s="21"/>
      <c r="D944" s="22"/>
      <c r="E944" s="12"/>
      <c r="F944" s="23"/>
      <c r="G944" s="11"/>
    </row>
    <row r="945" spans="1:7" x14ac:dyDescent="0.25">
      <c r="A945" s="19"/>
      <c r="B945" s="20"/>
      <c r="C945" s="21"/>
      <c r="D945" s="22"/>
      <c r="E945" s="12"/>
      <c r="F945" s="23"/>
      <c r="G945" s="11"/>
    </row>
    <row r="946" spans="1:7" x14ac:dyDescent="0.25">
      <c r="A946" s="19"/>
      <c r="B946" s="20"/>
      <c r="C946" s="21"/>
      <c r="D946" s="22"/>
      <c r="E946" s="12"/>
      <c r="F946" s="23"/>
      <c r="G946" s="11"/>
    </row>
    <row r="947" spans="1:7" x14ac:dyDescent="0.25">
      <c r="A947" s="19"/>
      <c r="B947" s="20"/>
      <c r="C947" s="21"/>
      <c r="D947" s="22"/>
      <c r="E947" s="12"/>
      <c r="F947" s="23"/>
      <c r="G947" s="11"/>
    </row>
    <row r="948" spans="1:7" x14ac:dyDescent="0.25">
      <c r="A948" s="19"/>
      <c r="B948" s="20"/>
      <c r="C948" s="21"/>
      <c r="D948" s="22"/>
      <c r="E948" s="12"/>
      <c r="F948" s="23"/>
      <c r="G948" s="11"/>
    </row>
    <row r="949" spans="1:7" x14ac:dyDescent="0.25">
      <c r="A949" s="19"/>
      <c r="B949" s="20"/>
      <c r="C949" s="21"/>
      <c r="D949" s="22"/>
      <c r="E949" s="12"/>
      <c r="F949" s="23"/>
      <c r="G949" s="11"/>
    </row>
    <row r="950" spans="1:7" x14ac:dyDescent="0.25">
      <c r="A950" s="19"/>
      <c r="B950" s="20"/>
      <c r="C950" s="21"/>
      <c r="D950" s="22"/>
      <c r="E950" s="12"/>
      <c r="F950" s="23"/>
      <c r="G950" s="11"/>
    </row>
    <row r="951" spans="1:7" x14ac:dyDescent="0.25">
      <c r="A951" s="19"/>
      <c r="B951" s="20"/>
      <c r="C951" s="21"/>
      <c r="D951" s="22"/>
      <c r="E951" s="12"/>
      <c r="F951" s="23"/>
      <c r="G951" s="11"/>
    </row>
    <row r="952" spans="1:7" x14ac:dyDescent="0.25">
      <c r="A952" s="19"/>
      <c r="B952" s="20"/>
      <c r="C952" s="21"/>
      <c r="D952" s="22"/>
      <c r="E952" s="12"/>
      <c r="F952" s="23"/>
      <c r="G952" s="11"/>
    </row>
    <row r="953" spans="1:7" x14ac:dyDescent="0.25">
      <c r="A953" s="19"/>
      <c r="B953" s="20"/>
      <c r="C953" s="21"/>
      <c r="D953" s="22"/>
      <c r="E953" s="12"/>
      <c r="F953" s="23"/>
      <c r="G953" s="11"/>
    </row>
    <row r="954" spans="1:7" x14ac:dyDescent="0.25">
      <c r="A954" s="19"/>
      <c r="B954" s="20"/>
      <c r="C954" s="21"/>
      <c r="D954" s="22"/>
      <c r="E954" s="12"/>
      <c r="F954" s="23"/>
      <c r="G954" s="11"/>
    </row>
    <row r="955" spans="1:7" x14ac:dyDescent="0.25">
      <c r="A955" s="19"/>
      <c r="B955" s="20"/>
      <c r="C955" s="21"/>
      <c r="D955" s="22"/>
      <c r="E955" s="12"/>
      <c r="F955" s="23"/>
      <c r="G955" s="11"/>
    </row>
    <row r="956" spans="1:7" x14ac:dyDescent="0.25">
      <c r="A956" s="19"/>
      <c r="B956" s="20"/>
      <c r="C956" s="21"/>
      <c r="D956" s="22"/>
      <c r="E956" s="12"/>
      <c r="F956" s="23"/>
      <c r="G956" s="11"/>
    </row>
    <row r="957" spans="1:7" x14ac:dyDescent="0.25">
      <c r="A957" s="19"/>
      <c r="B957" s="20"/>
      <c r="C957" s="21"/>
      <c r="D957" s="22"/>
      <c r="E957" s="12"/>
      <c r="F957" s="23"/>
      <c r="G957" s="11"/>
    </row>
    <row r="958" spans="1:7" x14ac:dyDescent="0.25">
      <c r="A958" s="19"/>
      <c r="B958" s="20"/>
      <c r="C958" s="21"/>
      <c r="D958" s="22"/>
      <c r="E958" s="12"/>
      <c r="F958" s="23"/>
      <c r="G958" s="11"/>
    </row>
    <row r="959" spans="1:7" x14ac:dyDescent="0.25">
      <c r="A959" s="19"/>
      <c r="B959" s="20"/>
      <c r="C959" s="21"/>
      <c r="D959" s="22"/>
      <c r="E959" s="12"/>
      <c r="F959" s="23"/>
      <c r="G959" s="11"/>
    </row>
    <row r="960" spans="1:7" x14ac:dyDescent="0.25">
      <c r="A960" s="19"/>
      <c r="B960" s="20"/>
      <c r="C960" s="21"/>
      <c r="D960" s="22"/>
      <c r="E960" s="12"/>
      <c r="F960" s="23"/>
      <c r="G960" s="11"/>
    </row>
    <row r="961" spans="1:7" x14ac:dyDescent="0.25">
      <c r="A961" s="19"/>
      <c r="B961" s="20"/>
      <c r="C961" s="21"/>
      <c r="D961" s="22"/>
      <c r="E961" s="12"/>
      <c r="F961" s="23"/>
      <c r="G961" s="11"/>
    </row>
    <row r="962" spans="1:7" x14ac:dyDescent="0.25">
      <c r="A962" s="19"/>
      <c r="B962" s="20"/>
      <c r="C962" s="21"/>
      <c r="D962" s="22"/>
      <c r="E962" s="12"/>
      <c r="F962" s="23"/>
      <c r="G962" s="11"/>
    </row>
    <row r="963" spans="1:7" x14ac:dyDescent="0.25">
      <c r="A963" s="19"/>
      <c r="B963" s="20"/>
      <c r="C963" s="21"/>
      <c r="D963" s="22"/>
      <c r="E963" s="12"/>
      <c r="F963" s="23"/>
    </row>
    <row r="964" spans="1:7" x14ac:dyDescent="0.25">
      <c r="A964" s="19"/>
      <c r="B964" s="20"/>
      <c r="C964" s="21"/>
      <c r="D964" s="22"/>
      <c r="E964" s="12"/>
      <c r="F964" s="23"/>
    </row>
    <row r="965" spans="1:7" x14ac:dyDescent="0.25">
      <c r="A965" s="19"/>
      <c r="B965" s="20"/>
      <c r="C965" s="21"/>
      <c r="D965" s="22"/>
      <c r="E965" s="12"/>
      <c r="F965" s="23"/>
    </row>
    <row r="966" spans="1:7" x14ac:dyDescent="0.25">
      <c r="A966" s="19"/>
      <c r="B966" s="20"/>
      <c r="C966" s="21"/>
      <c r="D966" s="22"/>
      <c r="E966" s="12"/>
      <c r="F966" s="23"/>
    </row>
    <row r="967" spans="1:7" x14ac:dyDescent="0.25">
      <c r="A967" s="19"/>
      <c r="B967" s="20"/>
      <c r="C967" s="21"/>
      <c r="D967" s="22"/>
      <c r="E967" s="12"/>
      <c r="F967" s="23"/>
    </row>
    <row r="968" spans="1:7" x14ac:dyDescent="0.25">
      <c r="A968" s="19"/>
      <c r="B968" s="20"/>
      <c r="C968" s="21"/>
      <c r="D968" s="22"/>
      <c r="E968" s="12"/>
      <c r="F968" s="23"/>
    </row>
    <row r="969" spans="1:7" x14ac:dyDescent="0.25">
      <c r="A969" s="19"/>
      <c r="B969" s="20"/>
      <c r="C969" s="21"/>
      <c r="D969" s="22"/>
      <c r="E969" s="12"/>
      <c r="F969" s="23"/>
    </row>
    <row r="970" spans="1:7" x14ac:dyDescent="0.25">
      <c r="A970" s="19"/>
      <c r="B970" s="20"/>
      <c r="C970" s="21"/>
      <c r="D970" s="22"/>
      <c r="E970" s="12"/>
      <c r="F970" s="23"/>
    </row>
    <row r="971" spans="1:7" x14ac:dyDescent="0.25">
      <c r="A971" s="19"/>
      <c r="B971" s="20"/>
      <c r="C971" s="21"/>
      <c r="D971" s="22"/>
      <c r="E971" s="12"/>
      <c r="F971" s="23"/>
    </row>
    <row r="972" spans="1:7" x14ac:dyDescent="0.25">
      <c r="A972" s="19"/>
      <c r="B972" s="20"/>
      <c r="C972" s="21"/>
      <c r="D972" s="22"/>
      <c r="E972" s="12"/>
      <c r="F972" s="23"/>
    </row>
    <row r="973" spans="1:7" x14ac:dyDescent="0.25">
      <c r="A973" s="19"/>
      <c r="B973" s="20"/>
      <c r="C973" s="21"/>
      <c r="D973" s="22"/>
      <c r="E973" s="12"/>
      <c r="F973" s="23"/>
    </row>
    <row r="974" spans="1:7" x14ac:dyDescent="0.25">
      <c r="A974" s="19"/>
      <c r="B974" s="20"/>
      <c r="C974" s="21"/>
      <c r="D974" s="22"/>
      <c r="E974" s="12"/>
      <c r="F974" s="23"/>
    </row>
    <row r="975" spans="1:7" x14ac:dyDescent="0.25">
      <c r="A975" s="19"/>
      <c r="B975" s="20"/>
      <c r="C975" s="21"/>
      <c r="D975" s="22"/>
      <c r="E975" s="12"/>
      <c r="F975" s="23"/>
    </row>
    <row r="976" spans="1:7" x14ac:dyDescent="0.25">
      <c r="A976" s="19"/>
      <c r="B976" s="20"/>
      <c r="C976" s="21"/>
      <c r="D976" s="22"/>
      <c r="E976" s="12"/>
      <c r="F976" s="23"/>
    </row>
    <row r="977" spans="1:6" x14ac:dyDescent="0.25">
      <c r="A977" s="19"/>
      <c r="B977" s="20"/>
      <c r="C977" s="21"/>
      <c r="D977" s="22"/>
      <c r="E977" s="12"/>
      <c r="F977" s="23"/>
    </row>
    <row r="978" spans="1:6" x14ac:dyDescent="0.25">
      <c r="A978" s="19"/>
      <c r="B978" s="20"/>
      <c r="C978" s="21"/>
      <c r="D978" s="22"/>
      <c r="E978" s="12"/>
      <c r="F978" s="23"/>
    </row>
    <row r="979" spans="1:6" x14ac:dyDescent="0.25">
      <c r="A979" s="19"/>
      <c r="B979" s="20"/>
      <c r="C979" s="21"/>
      <c r="D979" s="22"/>
      <c r="E979" s="12"/>
      <c r="F979" s="23"/>
    </row>
    <row r="980" spans="1:6" x14ac:dyDescent="0.25">
      <c r="A980" s="19"/>
      <c r="B980" s="20"/>
      <c r="C980" s="21"/>
      <c r="D980" s="22"/>
      <c r="E980" s="12"/>
      <c r="F980" s="23"/>
    </row>
    <row r="981" spans="1:6" x14ac:dyDescent="0.25">
      <c r="A981" s="19"/>
      <c r="B981" s="20"/>
      <c r="C981" s="21"/>
      <c r="D981" s="22"/>
      <c r="E981" s="12"/>
      <c r="F981" s="23"/>
    </row>
    <row r="982" spans="1:6" x14ac:dyDescent="0.25">
      <c r="A982" s="19"/>
      <c r="B982" s="20"/>
      <c r="C982" s="21"/>
      <c r="D982" s="22"/>
      <c r="E982" s="12"/>
      <c r="F982" s="23"/>
    </row>
    <row r="983" spans="1:6" x14ac:dyDescent="0.25">
      <c r="A983" s="19"/>
      <c r="B983" s="20"/>
      <c r="C983" s="21"/>
      <c r="D983" s="22"/>
      <c r="E983" s="12"/>
      <c r="F983" s="23"/>
    </row>
    <row r="984" spans="1:6" x14ac:dyDescent="0.25">
      <c r="A984" s="19"/>
      <c r="B984" s="20"/>
      <c r="C984" s="21"/>
      <c r="D984" s="22"/>
      <c r="E984" s="12"/>
      <c r="F984" s="23"/>
    </row>
    <row r="985" spans="1:6" x14ac:dyDescent="0.25">
      <c r="A985" s="19"/>
      <c r="B985" s="20"/>
      <c r="C985" s="21"/>
      <c r="D985" s="22"/>
      <c r="E985" s="12"/>
      <c r="F985" s="23"/>
    </row>
    <row r="986" spans="1:6" x14ac:dyDescent="0.25">
      <c r="A986" s="19"/>
      <c r="B986" s="20"/>
      <c r="C986" s="21"/>
      <c r="D986" s="22"/>
      <c r="E986" s="12"/>
      <c r="F986" s="23"/>
    </row>
    <row r="987" spans="1:6" x14ac:dyDescent="0.25">
      <c r="A987" s="19"/>
      <c r="B987" s="20"/>
      <c r="C987" s="21"/>
      <c r="D987" s="22"/>
      <c r="E987" s="12"/>
      <c r="F987" s="23"/>
    </row>
    <row r="988" spans="1:6" x14ac:dyDescent="0.25">
      <c r="A988" s="19"/>
      <c r="B988" s="20"/>
      <c r="C988" s="21"/>
      <c r="D988" s="22"/>
      <c r="E988" s="12"/>
      <c r="F988" s="23"/>
    </row>
    <row r="989" spans="1:6" x14ac:dyDescent="0.25">
      <c r="A989" s="19"/>
      <c r="B989" s="20"/>
      <c r="C989" s="21"/>
      <c r="D989" s="22"/>
      <c r="E989" s="12"/>
      <c r="F989" s="23"/>
    </row>
    <row r="990" spans="1:6" x14ac:dyDescent="0.25">
      <c r="A990" s="19"/>
      <c r="B990" s="20"/>
      <c r="C990" s="21"/>
      <c r="D990" s="22"/>
      <c r="E990" s="12"/>
      <c r="F990" s="23"/>
    </row>
    <row r="991" spans="1:6" x14ac:dyDescent="0.25">
      <c r="A991" s="19"/>
      <c r="B991" s="20"/>
      <c r="C991" s="21"/>
      <c r="D991" s="22"/>
      <c r="E991" s="12"/>
      <c r="F991" s="23"/>
    </row>
    <row r="992" spans="1:6" x14ac:dyDescent="0.25">
      <c r="A992" s="19"/>
      <c r="B992" s="20"/>
      <c r="C992" s="21"/>
      <c r="D992" s="22"/>
      <c r="E992" s="12"/>
      <c r="F992" s="23"/>
    </row>
    <row r="993" spans="1:6" x14ac:dyDescent="0.25">
      <c r="A993" s="19"/>
      <c r="B993" s="20"/>
      <c r="C993" s="21"/>
      <c r="D993" s="22"/>
      <c r="E993" s="12"/>
      <c r="F993" s="23"/>
    </row>
    <row r="994" spans="1:6" x14ac:dyDescent="0.25">
      <c r="A994" s="19"/>
      <c r="B994" s="20"/>
      <c r="C994" s="21"/>
      <c r="D994" s="22"/>
      <c r="E994" s="12"/>
      <c r="F994" s="23"/>
    </row>
    <row r="995" spans="1:6" x14ac:dyDescent="0.25">
      <c r="A995" s="19"/>
      <c r="B995" s="20"/>
      <c r="C995" s="21"/>
      <c r="D995" s="22"/>
      <c r="E995" s="12"/>
      <c r="F995" s="23"/>
    </row>
    <row r="996" spans="1:6" x14ac:dyDescent="0.25">
      <c r="A996" s="19"/>
      <c r="B996" s="20"/>
      <c r="C996" s="21"/>
      <c r="D996" s="22"/>
      <c r="E996" s="12"/>
      <c r="F996" s="23"/>
    </row>
    <row r="997" spans="1:6" x14ac:dyDescent="0.25">
      <c r="A997" s="19"/>
      <c r="B997" s="20"/>
      <c r="C997" s="21"/>
      <c r="D997" s="22"/>
      <c r="E997" s="12"/>
      <c r="F997" s="23"/>
    </row>
    <row r="998" spans="1:6" x14ac:dyDescent="0.25">
      <c r="A998" s="19"/>
      <c r="B998" s="20"/>
      <c r="C998" s="21"/>
      <c r="D998" s="22"/>
      <c r="E998" s="12"/>
      <c r="F998" s="23"/>
    </row>
    <row r="999" spans="1:6" x14ac:dyDescent="0.25">
      <c r="A999" s="19"/>
      <c r="B999" s="20"/>
      <c r="C999" s="21"/>
      <c r="D999" s="22"/>
      <c r="E999" s="12"/>
      <c r="F999" s="23"/>
    </row>
    <row r="1000" spans="1:6" x14ac:dyDescent="0.25">
      <c r="A1000" s="19"/>
      <c r="B1000" s="20"/>
      <c r="C1000" s="21"/>
      <c r="D1000" s="22"/>
      <c r="E1000" s="12"/>
      <c r="F1000" s="23"/>
    </row>
    <row r="1001" spans="1:6" x14ac:dyDescent="0.25">
      <c r="A1001" s="19"/>
      <c r="B1001" s="20"/>
      <c r="C1001" s="21"/>
      <c r="D1001" s="22"/>
      <c r="E1001" s="12"/>
      <c r="F1001" s="23"/>
    </row>
    <row r="1002" spans="1:6" x14ac:dyDescent="0.25">
      <c r="A1002" s="19"/>
      <c r="B1002" s="20"/>
      <c r="C1002" s="21"/>
      <c r="D1002" s="22"/>
      <c r="E1002" s="12"/>
      <c r="F1002" s="23"/>
    </row>
    <row r="1003" spans="1:6" x14ac:dyDescent="0.25">
      <c r="A1003" s="19"/>
      <c r="B1003" s="20"/>
      <c r="C1003" s="21"/>
      <c r="D1003" s="22"/>
      <c r="E1003" s="12"/>
      <c r="F1003" s="23"/>
    </row>
    <row r="1004" spans="1:6" x14ac:dyDescent="0.25">
      <c r="A1004" s="19"/>
      <c r="B1004" s="20"/>
      <c r="C1004" s="21"/>
      <c r="D1004" s="22"/>
      <c r="E1004" s="12"/>
      <c r="F1004" s="23"/>
    </row>
    <row r="1005" spans="1:6" x14ac:dyDescent="0.25">
      <c r="A1005" s="19"/>
      <c r="B1005" s="20"/>
      <c r="C1005" s="21"/>
      <c r="D1005" s="22"/>
      <c r="E1005" s="12"/>
      <c r="F1005" s="23"/>
    </row>
    <row r="1006" spans="1:6" x14ac:dyDescent="0.25">
      <c r="A1006" s="19"/>
      <c r="B1006" s="20"/>
      <c r="C1006" s="21"/>
      <c r="D1006" s="22"/>
      <c r="E1006" s="12"/>
      <c r="F1006" s="23"/>
    </row>
    <row r="1007" spans="1:6" x14ac:dyDescent="0.25">
      <c r="A1007" s="19"/>
      <c r="B1007" s="20"/>
      <c r="C1007" s="21"/>
      <c r="D1007" s="22"/>
      <c r="E1007" s="12"/>
      <c r="F1007" s="23"/>
    </row>
    <row r="1008" spans="1:6" x14ac:dyDescent="0.25">
      <c r="A1008" s="19"/>
      <c r="B1008" s="20"/>
      <c r="C1008" s="21"/>
      <c r="D1008" s="22"/>
      <c r="E1008" s="12"/>
      <c r="F1008" s="23"/>
    </row>
    <row r="1009" spans="1:6" x14ac:dyDescent="0.25">
      <c r="A1009" s="19"/>
      <c r="B1009" s="20"/>
      <c r="C1009" s="21"/>
      <c r="D1009" s="22"/>
      <c r="E1009" s="12"/>
      <c r="F1009" s="23"/>
    </row>
    <row r="1010" spans="1:6" x14ac:dyDescent="0.25">
      <c r="A1010" s="19"/>
      <c r="B1010" s="20"/>
      <c r="C1010" s="21"/>
      <c r="D1010" s="22"/>
      <c r="E1010" s="12"/>
      <c r="F1010" s="23"/>
    </row>
    <row r="1011" spans="1:6" x14ac:dyDescent="0.25">
      <c r="A1011" s="19"/>
      <c r="B1011" s="20"/>
      <c r="C1011" s="21"/>
      <c r="D1011" s="22"/>
      <c r="E1011" s="12"/>
      <c r="F1011" s="23"/>
    </row>
    <row r="1012" spans="1:6" x14ac:dyDescent="0.25">
      <c r="A1012" s="19"/>
      <c r="B1012" s="20"/>
      <c r="C1012" s="21"/>
      <c r="D1012" s="22"/>
      <c r="E1012" s="12"/>
      <c r="F1012" s="23"/>
    </row>
    <row r="1013" spans="1:6" x14ac:dyDescent="0.25">
      <c r="A1013" s="19"/>
      <c r="B1013" s="20"/>
      <c r="C1013" s="21"/>
      <c r="D1013" s="22"/>
      <c r="E1013" s="12"/>
      <c r="F1013" s="23"/>
    </row>
    <row r="1014" spans="1:6" x14ac:dyDescent="0.25">
      <c r="A1014" s="19"/>
      <c r="B1014" s="20"/>
      <c r="C1014" s="21"/>
      <c r="D1014" s="22"/>
      <c r="E1014" s="12"/>
      <c r="F1014" s="23"/>
    </row>
    <row r="1015" spans="1:6" x14ac:dyDescent="0.25">
      <c r="A1015" s="19"/>
      <c r="B1015" s="20"/>
      <c r="C1015" s="21"/>
      <c r="D1015" s="22"/>
      <c r="E1015" s="12"/>
      <c r="F1015" s="23"/>
    </row>
    <row r="1016" spans="1:6" x14ac:dyDescent="0.25">
      <c r="A1016" s="19"/>
      <c r="B1016" s="20"/>
      <c r="C1016" s="21"/>
      <c r="D1016" s="22"/>
      <c r="E1016" s="12"/>
      <c r="F1016" s="23"/>
    </row>
    <row r="1017" spans="1:6" x14ac:dyDescent="0.25">
      <c r="A1017" s="19"/>
      <c r="B1017" s="20"/>
      <c r="C1017" s="21"/>
      <c r="D1017" s="22"/>
      <c r="E1017" s="12"/>
      <c r="F1017" s="23"/>
    </row>
    <row r="1018" spans="1:6" x14ac:dyDescent="0.25">
      <c r="A1018" s="19"/>
      <c r="B1018" s="20"/>
      <c r="C1018" s="21"/>
      <c r="D1018" s="22"/>
      <c r="E1018" s="12"/>
      <c r="F1018" s="23"/>
    </row>
    <row r="1019" spans="1:6" x14ac:dyDescent="0.25">
      <c r="A1019" s="19"/>
      <c r="B1019" s="20"/>
      <c r="C1019" s="21"/>
      <c r="D1019" s="22"/>
      <c r="E1019" s="12"/>
      <c r="F1019" s="23"/>
    </row>
    <row r="1020" spans="1:6" x14ac:dyDescent="0.25">
      <c r="A1020" s="19"/>
      <c r="B1020" s="20"/>
      <c r="C1020" s="21"/>
      <c r="D1020" s="22"/>
      <c r="E1020" s="12"/>
      <c r="F1020" s="23"/>
    </row>
    <row r="1021" spans="1:6" x14ac:dyDescent="0.25">
      <c r="A1021" s="19"/>
      <c r="B1021" s="20"/>
      <c r="C1021" s="21"/>
      <c r="D1021" s="22"/>
      <c r="E1021" s="12"/>
      <c r="F1021" s="23"/>
    </row>
    <row r="1022" spans="1:6" x14ac:dyDescent="0.25">
      <c r="A1022" s="19"/>
      <c r="B1022" s="20"/>
      <c r="C1022" s="21"/>
      <c r="D1022" s="22"/>
      <c r="E1022" s="12"/>
      <c r="F1022" s="23"/>
    </row>
    <row r="1023" spans="1:6" x14ac:dyDescent="0.25">
      <c r="A1023" s="19"/>
      <c r="B1023" s="20"/>
      <c r="C1023" s="21"/>
      <c r="D1023" s="22"/>
      <c r="E1023" s="12"/>
      <c r="F1023" s="23"/>
    </row>
    <row r="1024" spans="1:6" x14ac:dyDescent="0.25">
      <c r="A1024" s="19"/>
      <c r="B1024" s="20"/>
      <c r="C1024" s="21"/>
      <c r="D1024" s="22"/>
      <c r="E1024" s="12"/>
      <c r="F1024" s="23"/>
    </row>
    <row r="1025" spans="1:6" x14ac:dyDescent="0.25">
      <c r="A1025" s="19"/>
      <c r="B1025" s="20"/>
      <c r="C1025" s="21"/>
      <c r="D1025" s="22"/>
      <c r="E1025" s="12"/>
      <c r="F1025" s="23"/>
    </row>
    <row r="1026" spans="1:6" x14ac:dyDescent="0.25">
      <c r="A1026" s="19"/>
      <c r="B1026" s="20"/>
      <c r="C1026" s="21"/>
      <c r="D1026" s="22"/>
      <c r="E1026" s="12"/>
      <c r="F1026" s="23"/>
    </row>
    <row r="1027" spans="1:6" x14ac:dyDescent="0.25">
      <c r="A1027" s="19"/>
      <c r="B1027" s="20"/>
      <c r="C1027" s="21"/>
      <c r="D1027" s="22"/>
      <c r="E1027" s="12"/>
      <c r="F1027" s="23"/>
    </row>
    <row r="1028" spans="1:6" x14ac:dyDescent="0.25">
      <c r="A1028" s="19"/>
      <c r="B1028" s="20"/>
      <c r="C1028" s="21"/>
      <c r="D1028" s="22"/>
      <c r="E1028" s="12"/>
      <c r="F1028" s="23"/>
    </row>
    <row r="1029" spans="1:6" x14ac:dyDescent="0.25">
      <c r="A1029" s="19"/>
      <c r="B1029" s="20"/>
      <c r="C1029" s="21"/>
      <c r="D1029" s="22"/>
      <c r="E1029" s="12"/>
      <c r="F1029" s="23"/>
    </row>
    <row r="1030" spans="1:6" x14ac:dyDescent="0.25">
      <c r="A1030" s="19"/>
      <c r="B1030" s="20"/>
      <c r="C1030" s="21"/>
      <c r="D1030" s="22"/>
      <c r="E1030" s="12"/>
      <c r="F1030" s="23"/>
    </row>
    <row r="1031" spans="1:6" x14ac:dyDescent="0.25">
      <c r="A1031" s="19"/>
      <c r="B1031" s="20"/>
      <c r="C1031" s="21"/>
      <c r="D1031" s="22"/>
      <c r="E1031" s="12"/>
      <c r="F1031" s="23"/>
    </row>
    <row r="1032" spans="1:6" x14ac:dyDescent="0.25">
      <c r="A1032" s="19"/>
      <c r="B1032" s="20"/>
      <c r="C1032" s="21"/>
      <c r="D1032" s="22"/>
      <c r="E1032" s="12"/>
      <c r="F1032" s="23"/>
    </row>
    <row r="1033" spans="1:6" x14ac:dyDescent="0.25">
      <c r="A1033" s="19"/>
      <c r="B1033" s="20"/>
      <c r="C1033" s="21"/>
      <c r="D1033" s="22"/>
      <c r="E1033" s="12"/>
      <c r="F1033" s="23"/>
    </row>
    <row r="1034" spans="1:6" x14ac:dyDescent="0.25">
      <c r="A1034" s="19"/>
      <c r="B1034" s="20"/>
      <c r="C1034" s="21"/>
      <c r="D1034" s="22"/>
      <c r="E1034" s="12"/>
      <c r="F1034" s="23"/>
    </row>
    <row r="1035" spans="1:6" x14ac:dyDescent="0.25">
      <c r="A1035" s="19"/>
      <c r="B1035" s="20"/>
      <c r="C1035" s="21"/>
      <c r="D1035" s="22"/>
      <c r="E1035" s="12"/>
      <c r="F1035" s="23"/>
    </row>
    <row r="1036" spans="1:6" x14ac:dyDescent="0.25">
      <c r="A1036" s="19"/>
      <c r="B1036" s="20"/>
      <c r="C1036" s="21"/>
      <c r="D1036" s="22"/>
      <c r="E1036" s="12"/>
      <c r="F1036" s="23"/>
    </row>
    <row r="1037" spans="1:6" x14ac:dyDescent="0.25">
      <c r="A1037" s="19"/>
      <c r="B1037" s="20"/>
      <c r="C1037" s="21"/>
      <c r="D1037" s="22"/>
      <c r="E1037" s="12"/>
      <c r="F1037" s="23"/>
    </row>
    <row r="1038" spans="1:6" x14ac:dyDescent="0.25">
      <c r="A1038" s="19"/>
      <c r="B1038" s="20"/>
      <c r="C1038" s="21"/>
      <c r="D1038" s="22"/>
      <c r="E1038" s="12"/>
      <c r="F1038" s="23"/>
    </row>
    <row r="1039" spans="1:6" x14ac:dyDescent="0.25">
      <c r="A1039" s="19"/>
      <c r="B1039" s="20"/>
      <c r="C1039" s="21"/>
      <c r="D1039" s="22"/>
      <c r="E1039" s="12"/>
      <c r="F1039" s="23"/>
    </row>
    <row r="1040" spans="1:6" x14ac:dyDescent="0.25">
      <c r="A1040" s="19"/>
      <c r="B1040" s="20"/>
      <c r="C1040" s="21"/>
      <c r="D1040" s="22"/>
      <c r="E1040" s="12"/>
      <c r="F1040" s="23"/>
    </row>
    <row r="1041" spans="1:6" x14ac:dyDescent="0.25">
      <c r="A1041" s="19"/>
      <c r="B1041" s="20"/>
      <c r="C1041" s="21"/>
      <c r="D1041" s="22"/>
      <c r="E1041" s="12"/>
      <c r="F1041" s="23"/>
    </row>
    <row r="1042" spans="1:6" x14ac:dyDescent="0.25">
      <c r="A1042" s="19"/>
      <c r="B1042" s="20"/>
      <c r="C1042" s="21"/>
      <c r="D1042" s="22"/>
      <c r="E1042" s="12"/>
      <c r="F1042" s="23"/>
    </row>
    <row r="1043" spans="1:6" x14ac:dyDescent="0.25">
      <c r="A1043" s="19"/>
      <c r="B1043" s="20"/>
      <c r="C1043" s="21"/>
      <c r="D1043" s="22"/>
      <c r="E1043" s="12"/>
      <c r="F1043" s="23"/>
    </row>
    <row r="1044" spans="1:6" x14ac:dyDescent="0.25">
      <c r="A1044" s="19"/>
      <c r="B1044" s="20"/>
      <c r="C1044" s="21"/>
      <c r="D1044" s="22"/>
      <c r="E1044" s="12"/>
      <c r="F1044" s="23"/>
    </row>
    <row r="1045" spans="1:6" x14ac:dyDescent="0.25">
      <c r="A1045" s="19"/>
      <c r="B1045" s="20"/>
      <c r="C1045" s="21"/>
      <c r="D1045" s="22"/>
      <c r="E1045" s="12"/>
      <c r="F1045" s="23"/>
    </row>
    <row r="1046" spans="1:6" x14ac:dyDescent="0.25">
      <c r="A1046" s="19"/>
      <c r="B1046" s="20"/>
      <c r="C1046" s="21"/>
      <c r="D1046" s="22"/>
      <c r="E1046" s="12"/>
      <c r="F1046" s="23"/>
    </row>
    <row r="1047" spans="1:6" x14ac:dyDescent="0.25">
      <c r="A1047" s="19"/>
      <c r="B1047" s="20"/>
      <c r="C1047" s="21"/>
      <c r="D1047" s="22"/>
      <c r="E1047" s="12"/>
      <c r="F1047" s="23"/>
    </row>
    <row r="1048" spans="1:6" x14ac:dyDescent="0.25">
      <c r="A1048" s="19"/>
      <c r="B1048" s="20"/>
      <c r="C1048" s="21"/>
      <c r="D1048" s="22"/>
      <c r="E1048" s="12"/>
      <c r="F1048" s="23"/>
    </row>
    <row r="1049" spans="1:6" x14ac:dyDescent="0.25">
      <c r="A1049" s="19"/>
      <c r="B1049" s="20"/>
      <c r="C1049" s="21"/>
      <c r="D1049" s="22"/>
      <c r="E1049" s="12"/>
      <c r="F1049" s="23"/>
    </row>
    <row r="1050" spans="1:6" x14ac:dyDescent="0.25">
      <c r="A1050" s="19"/>
      <c r="B1050" s="20"/>
      <c r="C1050" s="21"/>
      <c r="D1050" s="22"/>
      <c r="E1050" s="12"/>
      <c r="F1050" s="23"/>
    </row>
    <row r="1051" spans="1:6" x14ac:dyDescent="0.25">
      <c r="A1051" s="19"/>
      <c r="B1051" s="20"/>
      <c r="C1051" s="21"/>
      <c r="D1051" s="22"/>
      <c r="E1051" s="12"/>
      <c r="F1051" s="23"/>
    </row>
    <row r="1052" spans="1:6" x14ac:dyDescent="0.25">
      <c r="A1052" s="19"/>
      <c r="B1052" s="20"/>
      <c r="C1052" s="21"/>
      <c r="D1052" s="22"/>
      <c r="E1052" s="12"/>
      <c r="F1052" s="23"/>
    </row>
    <row r="1053" spans="1:6" x14ac:dyDescent="0.25">
      <c r="A1053" s="19"/>
      <c r="B1053" s="20"/>
      <c r="C1053" s="21"/>
      <c r="D1053" s="22"/>
      <c r="E1053" s="12"/>
      <c r="F1053" s="23"/>
    </row>
    <row r="1054" spans="1:6" x14ac:dyDescent="0.25">
      <c r="A1054" s="19"/>
      <c r="B1054" s="20"/>
      <c r="C1054" s="21"/>
      <c r="D1054" s="22"/>
      <c r="E1054" s="12"/>
      <c r="F1054" s="23"/>
    </row>
    <row r="1055" spans="1:6" x14ac:dyDescent="0.25">
      <c r="A1055" s="19"/>
      <c r="B1055" s="20"/>
      <c r="C1055" s="21"/>
      <c r="D1055" s="22"/>
      <c r="E1055" s="12"/>
      <c r="F1055" s="23"/>
    </row>
    <row r="1056" spans="1:6" x14ac:dyDescent="0.25">
      <c r="A1056" s="19"/>
      <c r="B1056" s="20"/>
      <c r="C1056" s="21"/>
      <c r="D1056" s="22"/>
      <c r="E1056" s="12"/>
      <c r="F1056" s="23"/>
    </row>
    <row r="1057" spans="1:6" x14ac:dyDescent="0.25">
      <c r="A1057" s="19"/>
      <c r="B1057" s="20"/>
      <c r="C1057" s="21"/>
      <c r="D1057" s="22"/>
      <c r="E1057" s="12"/>
      <c r="F1057" s="23"/>
    </row>
    <row r="1058" spans="1:6" x14ac:dyDescent="0.25">
      <c r="A1058" s="19"/>
      <c r="B1058" s="20"/>
      <c r="C1058" s="21"/>
      <c r="D1058" s="22"/>
      <c r="E1058" s="12"/>
      <c r="F1058" s="23"/>
    </row>
    <row r="1059" spans="1:6" x14ac:dyDescent="0.25">
      <c r="A1059" s="19"/>
      <c r="B1059" s="20"/>
      <c r="C1059" s="21"/>
      <c r="D1059" s="22"/>
      <c r="E1059" s="12"/>
      <c r="F1059" s="23"/>
    </row>
    <row r="1060" spans="1:6" x14ac:dyDescent="0.25">
      <c r="A1060" s="19"/>
      <c r="B1060" s="20"/>
      <c r="C1060" s="21"/>
      <c r="D1060" s="22"/>
      <c r="E1060" s="12"/>
      <c r="F1060" s="23"/>
    </row>
    <row r="1061" spans="1:6" x14ac:dyDescent="0.25">
      <c r="A1061" s="19"/>
      <c r="B1061" s="20"/>
      <c r="C1061" s="21"/>
      <c r="D1061" s="22"/>
      <c r="E1061" s="12"/>
      <c r="F1061" s="23"/>
    </row>
    <row r="1062" spans="1:6" x14ac:dyDescent="0.25">
      <c r="A1062" s="19"/>
      <c r="B1062" s="20"/>
      <c r="C1062" s="21"/>
      <c r="D1062" s="22"/>
      <c r="E1062" s="12"/>
      <c r="F1062" s="23"/>
    </row>
    <row r="1063" spans="1:6" x14ac:dyDescent="0.25">
      <c r="A1063" s="19"/>
      <c r="B1063" s="20"/>
      <c r="C1063" s="21"/>
      <c r="D1063" s="22"/>
      <c r="E1063" s="12"/>
      <c r="F1063" s="23"/>
    </row>
    <row r="1064" spans="1:6" x14ac:dyDescent="0.25">
      <c r="A1064" s="19"/>
      <c r="B1064" s="20"/>
      <c r="C1064" s="21"/>
      <c r="D1064" s="22"/>
      <c r="E1064" s="12"/>
      <c r="F1064" s="23"/>
    </row>
    <row r="1065" spans="1:6" x14ac:dyDescent="0.25">
      <c r="A1065" s="19"/>
      <c r="B1065" s="20"/>
      <c r="C1065" s="21"/>
      <c r="D1065" s="22"/>
      <c r="E1065" s="12"/>
      <c r="F1065" s="23"/>
    </row>
    <row r="1066" spans="1:6" x14ac:dyDescent="0.25">
      <c r="A1066" s="19"/>
      <c r="B1066" s="20"/>
      <c r="C1066" s="21"/>
      <c r="D1066" s="22"/>
      <c r="E1066" s="12"/>
      <c r="F1066" s="23"/>
    </row>
    <row r="1067" spans="1:6" x14ac:dyDescent="0.25">
      <c r="A1067" s="19"/>
      <c r="B1067" s="20"/>
      <c r="C1067" s="21"/>
      <c r="D1067" s="22"/>
      <c r="E1067" s="12"/>
      <c r="F1067" s="23"/>
    </row>
    <row r="1068" spans="1:6" x14ac:dyDescent="0.25">
      <c r="A1068" s="19"/>
      <c r="B1068" s="20"/>
      <c r="C1068" s="21"/>
      <c r="D1068" s="22"/>
      <c r="E1068" s="12"/>
      <c r="F1068" s="23"/>
    </row>
    <row r="1069" spans="1:6" x14ac:dyDescent="0.25">
      <c r="A1069" s="19"/>
      <c r="B1069" s="20"/>
      <c r="C1069" s="21"/>
      <c r="D1069" s="22"/>
      <c r="E1069" s="12"/>
      <c r="F1069" s="23"/>
    </row>
    <row r="1070" spans="1:6" x14ac:dyDescent="0.25">
      <c r="A1070" s="19"/>
      <c r="B1070" s="20"/>
      <c r="C1070" s="21"/>
      <c r="D1070" s="22"/>
      <c r="E1070" s="12"/>
      <c r="F1070" s="23"/>
    </row>
    <row r="1071" spans="1:6" x14ac:dyDescent="0.25">
      <c r="A1071" s="19"/>
      <c r="B1071" s="20"/>
      <c r="C1071" s="21"/>
      <c r="D1071" s="22"/>
      <c r="E1071" s="12"/>
      <c r="F1071" s="23"/>
    </row>
    <row r="1072" spans="1:6" x14ac:dyDescent="0.25">
      <c r="A1072" s="19"/>
      <c r="B1072" s="20"/>
      <c r="C1072" s="21"/>
      <c r="D1072" s="22"/>
      <c r="E1072" s="12"/>
      <c r="F1072" s="23"/>
    </row>
    <row r="1073" spans="1:6" x14ac:dyDescent="0.25">
      <c r="A1073" s="19"/>
      <c r="B1073" s="20"/>
      <c r="C1073" s="21"/>
      <c r="D1073" s="22"/>
      <c r="E1073" s="12"/>
      <c r="F1073" s="23"/>
    </row>
    <row r="1074" spans="1:6" x14ac:dyDescent="0.25">
      <c r="A1074" s="19"/>
      <c r="B1074" s="20"/>
      <c r="C1074" s="21"/>
      <c r="D1074" s="22"/>
      <c r="E1074" s="12"/>
      <c r="F1074" s="23"/>
    </row>
    <row r="1075" spans="1:6" x14ac:dyDescent="0.25">
      <c r="A1075" s="19"/>
      <c r="B1075" s="20"/>
      <c r="C1075" s="21"/>
      <c r="D1075" s="22"/>
      <c r="E1075" s="12"/>
      <c r="F1075" s="23"/>
    </row>
    <row r="1076" spans="1:6" x14ac:dyDescent="0.25">
      <c r="A1076" s="19"/>
      <c r="B1076" s="20"/>
      <c r="C1076" s="21"/>
      <c r="D1076" s="22"/>
      <c r="E1076" s="12"/>
      <c r="F1076" s="23"/>
    </row>
    <row r="1077" spans="1:6" x14ac:dyDescent="0.25">
      <c r="A1077" s="19"/>
      <c r="B1077" s="20"/>
      <c r="C1077" s="21"/>
      <c r="D1077" s="22"/>
      <c r="E1077" s="12"/>
      <c r="F1077" s="23"/>
    </row>
    <row r="1078" spans="1:6" x14ac:dyDescent="0.25">
      <c r="A1078" s="19"/>
      <c r="B1078" s="20"/>
      <c r="C1078" s="21"/>
      <c r="D1078" s="22"/>
      <c r="E1078" s="12"/>
      <c r="F1078" s="23"/>
    </row>
    <row r="1079" spans="1:6" x14ac:dyDescent="0.25">
      <c r="A1079" s="19"/>
      <c r="B1079" s="20"/>
      <c r="C1079" s="21"/>
      <c r="D1079" s="22"/>
      <c r="E1079" s="12"/>
      <c r="F1079" s="23"/>
    </row>
    <row r="1080" spans="1:6" x14ac:dyDescent="0.25">
      <c r="A1080" s="19"/>
      <c r="B1080" s="20"/>
      <c r="C1080" s="21"/>
      <c r="D1080" s="22"/>
      <c r="E1080" s="12"/>
      <c r="F1080" s="23"/>
    </row>
    <row r="1081" spans="1:6" x14ac:dyDescent="0.25">
      <c r="A1081" s="19"/>
      <c r="B1081" s="20"/>
      <c r="C1081" s="21"/>
      <c r="D1081" s="22"/>
      <c r="E1081" s="12"/>
      <c r="F1081" s="23"/>
    </row>
    <row r="1082" spans="1:6" x14ac:dyDescent="0.25">
      <c r="A1082" s="19"/>
      <c r="B1082" s="20"/>
      <c r="C1082" s="21"/>
      <c r="D1082" s="22"/>
      <c r="E1082" s="12"/>
      <c r="F1082" s="23"/>
    </row>
    <row r="1083" spans="1:6" x14ac:dyDescent="0.25">
      <c r="A1083" s="19"/>
      <c r="B1083" s="20"/>
      <c r="C1083" s="21"/>
      <c r="D1083" s="22"/>
      <c r="E1083" s="12"/>
      <c r="F1083" s="23"/>
    </row>
    <row r="1084" spans="1:6" x14ac:dyDescent="0.25">
      <c r="A1084" s="19"/>
      <c r="B1084" s="20"/>
      <c r="C1084" s="21"/>
      <c r="D1084" s="22"/>
      <c r="E1084" s="12"/>
      <c r="F1084" s="23"/>
    </row>
    <row r="1085" spans="1:6" x14ac:dyDescent="0.25">
      <c r="A1085" s="19"/>
      <c r="B1085" s="20"/>
      <c r="C1085" s="21"/>
      <c r="D1085" s="22"/>
      <c r="E1085" s="12"/>
      <c r="F1085" s="23"/>
    </row>
    <row r="1086" spans="1:6" x14ac:dyDescent="0.25">
      <c r="A1086" s="19"/>
      <c r="B1086" s="20"/>
      <c r="C1086" s="21"/>
      <c r="D1086" s="22"/>
      <c r="E1086" s="12"/>
      <c r="F1086" s="23"/>
    </row>
    <row r="1087" spans="1:6" x14ac:dyDescent="0.25">
      <c r="A1087" s="19"/>
      <c r="B1087" s="20"/>
      <c r="C1087" s="21"/>
      <c r="D1087" s="22"/>
      <c r="E1087" s="12"/>
      <c r="F1087" s="23"/>
    </row>
    <row r="1088" spans="1:6" x14ac:dyDescent="0.25">
      <c r="A1088" s="19"/>
      <c r="B1088" s="20"/>
      <c r="C1088" s="21"/>
      <c r="D1088" s="22"/>
      <c r="E1088" s="12"/>
      <c r="F1088" s="23"/>
    </row>
    <row r="1089" spans="1:6" x14ac:dyDescent="0.25">
      <c r="A1089" s="19"/>
      <c r="B1089" s="20"/>
      <c r="C1089" s="21"/>
      <c r="D1089" s="22"/>
      <c r="E1089" s="12"/>
      <c r="F1089" s="23"/>
    </row>
    <row r="1090" spans="1:6" x14ac:dyDescent="0.25">
      <c r="A1090" s="19"/>
      <c r="B1090" s="20"/>
      <c r="C1090" s="21"/>
      <c r="D1090" s="22"/>
      <c r="E1090" s="12"/>
      <c r="F1090" s="23"/>
    </row>
    <row r="1091" spans="1:6" x14ac:dyDescent="0.25">
      <c r="A1091" s="19"/>
      <c r="B1091" s="20"/>
      <c r="C1091" s="21"/>
      <c r="D1091" s="22"/>
      <c r="E1091" s="12"/>
      <c r="F1091" s="23"/>
    </row>
    <row r="1092" spans="1:6" x14ac:dyDescent="0.25">
      <c r="A1092" s="19"/>
      <c r="B1092" s="20"/>
      <c r="C1092" s="21"/>
      <c r="D1092" s="22"/>
      <c r="E1092" s="12"/>
      <c r="F1092" s="23"/>
    </row>
    <row r="1093" spans="1:6" x14ac:dyDescent="0.25">
      <c r="A1093" s="19"/>
      <c r="B1093" s="20"/>
      <c r="C1093" s="21"/>
      <c r="D1093" s="22"/>
      <c r="E1093" s="12"/>
      <c r="F1093" s="23"/>
    </row>
    <row r="1094" spans="1:6" x14ac:dyDescent="0.25">
      <c r="A1094" s="19"/>
      <c r="B1094" s="20"/>
      <c r="C1094" s="21"/>
      <c r="D1094" s="22"/>
      <c r="E1094" s="12"/>
      <c r="F1094" s="23"/>
    </row>
    <row r="1095" spans="1:6" x14ac:dyDescent="0.25">
      <c r="A1095" s="19"/>
      <c r="B1095" s="20"/>
      <c r="C1095" s="21"/>
      <c r="D1095" s="22"/>
      <c r="E1095" s="12"/>
      <c r="F1095" s="23"/>
    </row>
    <row r="1096" spans="1:6" x14ac:dyDescent="0.25">
      <c r="A1096" s="19"/>
      <c r="B1096" s="20"/>
      <c r="C1096" s="21"/>
      <c r="D1096" s="22"/>
      <c r="E1096" s="12"/>
      <c r="F1096" s="23"/>
    </row>
    <row r="1097" spans="1:6" x14ac:dyDescent="0.25">
      <c r="A1097" s="19"/>
      <c r="B1097" s="20"/>
      <c r="C1097" s="21"/>
      <c r="D1097" s="22"/>
      <c r="E1097" s="12"/>
      <c r="F1097" s="23"/>
    </row>
    <row r="1098" spans="1:6" x14ac:dyDescent="0.25">
      <c r="A1098" s="19"/>
      <c r="B1098" s="20"/>
      <c r="C1098" s="21"/>
      <c r="D1098" s="22"/>
      <c r="E1098" s="12"/>
      <c r="F1098" s="23"/>
    </row>
    <row r="1099" spans="1:6" x14ac:dyDescent="0.25">
      <c r="A1099" s="19"/>
      <c r="B1099" s="20"/>
      <c r="C1099" s="21"/>
      <c r="D1099" s="22"/>
      <c r="E1099" s="12"/>
      <c r="F1099" s="23"/>
    </row>
    <row r="1100" spans="1:6" x14ac:dyDescent="0.25">
      <c r="A1100" s="19"/>
      <c r="B1100" s="20"/>
      <c r="C1100" s="21"/>
      <c r="D1100" s="22"/>
      <c r="E1100" s="12"/>
      <c r="F1100" s="23"/>
    </row>
    <row r="1101" spans="1:6" x14ac:dyDescent="0.25">
      <c r="A1101" s="19"/>
      <c r="B1101" s="20"/>
      <c r="C1101" s="21"/>
      <c r="D1101" s="22"/>
      <c r="E1101" s="12"/>
      <c r="F1101" s="23"/>
    </row>
    <row r="1102" spans="1:6" x14ac:dyDescent="0.25">
      <c r="A1102" s="19"/>
      <c r="B1102" s="20"/>
      <c r="C1102" s="21"/>
      <c r="D1102" s="22"/>
      <c r="E1102" s="12"/>
      <c r="F1102" s="23"/>
    </row>
    <row r="1103" spans="1:6" x14ac:dyDescent="0.25">
      <c r="A1103" s="19"/>
      <c r="B1103" s="20"/>
      <c r="C1103" s="21"/>
      <c r="D1103" s="22"/>
      <c r="E1103" s="12"/>
      <c r="F1103" s="23"/>
    </row>
    <row r="1104" spans="1:6" x14ac:dyDescent="0.25">
      <c r="A1104" s="19"/>
      <c r="B1104" s="20"/>
      <c r="C1104" s="21"/>
      <c r="D1104" s="22"/>
      <c r="E1104" s="12"/>
      <c r="F1104" s="23"/>
    </row>
    <row r="1105" spans="1:6" x14ac:dyDescent="0.25">
      <c r="A1105" s="19"/>
      <c r="B1105" s="20"/>
      <c r="C1105" s="21"/>
      <c r="D1105" s="22"/>
      <c r="E1105" s="12"/>
      <c r="F1105" s="23"/>
    </row>
    <row r="1106" spans="1:6" x14ac:dyDescent="0.25">
      <c r="A1106" s="19"/>
      <c r="B1106" s="20"/>
      <c r="C1106" s="21"/>
      <c r="D1106" s="22"/>
      <c r="E1106" s="12"/>
      <c r="F1106" s="23"/>
    </row>
    <row r="1107" spans="1:6" x14ac:dyDescent="0.25">
      <c r="A1107" s="19"/>
      <c r="B1107" s="20"/>
      <c r="C1107" s="21"/>
      <c r="D1107" s="22"/>
      <c r="E1107" s="12"/>
      <c r="F1107" s="23"/>
    </row>
    <row r="1108" spans="1:6" x14ac:dyDescent="0.25">
      <c r="A1108" s="19"/>
      <c r="B1108" s="20"/>
      <c r="C1108" s="21"/>
      <c r="D1108" s="22"/>
      <c r="E1108" s="12"/>
      <c r="F1108" s="23"/>
    </row>
    <row r="1109" spans="1:6" x14ac:dyDescent="0.25">
      <c r="A1109" s="19"/>
      <c r="B1109" s="20"/>
      <c r="C1109" s="21"/>
      <c r="D1109" s="22"/>
      <c r="E1109" s="12"/>
      <c r="F1109" s="23"/>
    </row>
    <row r="1110" spans="1:6" x14ac:dyDescent="0.25">
      <c r="A1110" s="19"/>
      <c r="B1110" s="20"/>
      <c r="C1110" s="21"/>
      <c r="D1110" s="22"/>
      <c r="E1110" s="12"/>
      <c r="F1110" s="23"/>
    </row>
    <row r="1111" spans="1:6" x14ac:dyDescent="0.25">
      <c r="A1111" s="19"/>
      <c r="B1111" s="20"/>
      <c r="C1111" s="21"/>
      <c r="D1111" s="22"/>
      <c r="E1111" s="12"/>
      <c r="F1111" s="23"/>
    </row>
    <row r="1112" spans="1:6" x14ac:dyDescent="0.25">
      <c r="A1112" s="19"/>
      <c r="B1112" s="20"/>
      <c r="C1112" s="21"/>
      <c r="D1112" s="22"/>
      <c r="E1112" s="12"/>
      <c r="F1112" s="23"/>
    </row>
    <row r="1113" spans="1:6" x14ac:dyDescent="0.25">
      <c r="A1113" s="19"/>
      <c r="B1113" s="20"/>
      <c r="C1113" s="21"/>
      <c r="D1113" s="22"/>
      <c r="E1113" s="12"/>
      <c r="F1113" s="23"/>
    </row>
    <row r="1114" spans="1:6" x14ac:dyDescent="0.25">
      <c r="A1114" s="19"/>
      <c r="B1114" s="20"/>
      <c r="C1114" s="21"/>
      <c r="D1114" s="22"/>
      <c r="E1114" s="12"/>
      <c r="F1114" s="23"/>
    </row>
    <row r="1115" spans="1:6" x14ac:dyDescent="0.25">
      <c r="A1115" s="19"/>
      <c r="B1115" s="20"/>
      <c r="C1115" s="21"/>
      <c r="D1115" s="22"/>
      <c r="E1115" s="12"/>
      <c r="F1115" s="23"/>
    </row>
    <row r="1116" spans="1:6" x14ac:dyDescent="0.25">
      <c r="A1116" s="19"/>
      <c r="B1116" s="20"/>
      <c r="C1116" s="21"/>
      <c r="D1116" s="22"/>
      <c r="E1116" s="12"/>
      <c r="F1116" s="23"/>
    </row>
    <row r="1117" spans="1:6" x14ac:dyDescent="0.25">
      <c r="A1117" s="19"/>
      <c r="B1117" s="20"/>
      <c r="C1117" s="21"/>
      <c r="D1117" s="22"/>
      <c r="E1117" s="12"/>
      <c r="F1117" s="23"/>
    </row>
    <row r="1118" spans="1:6" x14ac:dyDescent="0.25">
      <c r="A1118" s="19"/>
      <c r="B1118" s="20"/>
      <c r="C1118" s="21"/>
      <c r="D1118" s="22"/>
      <c r="E1118" s="12"/>
      <c r="F1118" s="23"/>
    </row>
    <row r="1119" spans="1:6" x14ac:dyDescent="0.25">
      <c r="A1119" s="19"/>
      <c r="B1119" s="20"/>
      <c r="C1119" s="21"/>
      <c r="D1119" s="22"/>
      <c r="E1119" s="12"/>
      <c r="F1119" s="23"/>
    </row>
    <row r="1120" spans="1:6" x14ac:dyDescent="0.25">
      <c r="A1120" s="19"/>
      <c r="B1120" s="20"/>
      <c r="C1120" s="21"/>
      <c r="D1120" s="22"/>
      <c r="E1120" s="12"/>
      <c r="F1120" s="23"/>
    </row>
    <row r="1121" spans="1:6" x14ac:dyDescent="0.25">
      <c r="A1121" s="19"/>
      <c r="B1121" s="20"/>
      <c r="C1121" s="21"/>
      <c r="D1121" s="22"/>
      <c r="E1121" s="12"/>
      <c r="F1121" s="23"/>
    </row>
    <row r="1122" spans="1:6" x14ac:dyDescent="0.25">
      <c r="A1122" s="19"/>
      <c r="B1122" s="20"/>
      <c r="C1122" s="21"/>
      <c r="D1122" s="22"/>
      <c r="E1122" s="12"/>
      <c r="F1122" s="23"/>
    </row>
    <row r="1123" spans="1:6" x14ac:dyDescent="0.25">
      <c r="A1123" s="19"/>
      <c r="B1123" s="20"/>
      <c r="C1123" s="21"/>
      <c r="D1123" s="22"/>
      <c r="E1123" s="12"/>
      <c r="F1123" s="23"/>
    </row>
    <row r="1124" spans="1:6" x14ac:dyDescent="0.25">
      <c r="A1124" s="19"/>
      <c r="B1124" s="20"/>
      <c r="C1124" s="21"/>
      <c r="D1124" s="22"/>
      <c r="E1124" s="12"/>
      <c r="F1124" s="23"/>
    </row>
    <row r="1125" spans="1:6" x14ac:dyDescent="0.25">
      <c r="A1125" s="19"/>
      <c r="B1125" s="20"/>
      <c r="C1125" s="21"/>
      <c r="D1125" s="22"/>
      <c r="E1125" s="12"/>
      <c r="F1125" s="23"/>
    </row>
    <row r="1126" spans="1:6" x14ac:dyDescent="0.25">
      <c r="A1126" s="19"/>
      <c r="B1126" s="20"/>
      <c r="C1126" s="21"/>
      <c r="D1126" s="22"/>
      <c r="E1126" s="12"/>
      <c r="F1126" s="23"/>
    </row>
    <row r="1127" spans="1:6" x14ac:dyDescent="0.25">
      <c r="A1127" s="19"/>
      <c r="B1127" s="20"/>
      <c r="C1127" s="21"/>
      <c r="D1127" s="22"/>
      <c r="E1127" s="12"/>
      <c r="F1127" s="23"/>
    </row>
    <row r="1128" spans="1:6" x14ac:dyDescent="0.25">
      <c r="A1128" s="19"/>
      <c r="B1128" s="20"/>
      <c r="C1128" s="21"/>
      <c r="D1128" s="22"/>
      <c r="E1128" s="12"/>
      <c r="F1128" s="23"/>
    </row>
    <row r="1129" spans="1:6" x14ac:dyDescent="0.25">
      <c r="A1129" s="19"/>
      <c r="B1129" s="20"/>
      <c r="C1129" s="21"/>
      <c r="D1129" s="22"/>
      <c r="E1129" s="12"/>
      <c r="F1129" s="23"/>
    </row>
    <row r="1130" spans="1:6" x14ac:dyDescent="0.25">
      <c r="A1130" s="19"/>
      <c r="B1130" s="20"/>
      <c r="C1130" s="21"/>
      <c r="D1130" s="22"/>
      <c r="E1130" s="12"/>
      <c r="F1130" s="23"/>
    </row>
    <row r="1131" spans="1:6" x14ac:dyDescent="0.25">
      <c r="A1131" s="19"/>
      <c r="B1131" s="20"/>
      <c r="C1131" s="21"/>
      <c r="D1131" s="22"/>
      <c r="E1131" s="12"/>
      <c r="F1131" s="23"/>
    </row>
    <row r="1132" spans="1:6" x14ac:dyDescent="0.25">
      <c r="A1132" s="19"/>
      <c r="B1132" s="20"/>
      <c r="C1132" s="21"/>
      <c r="D1132" s="22"/>
      <c r="E1132" s="12"/>
      <c r="F1132" s="23"/>
    </row>
    <row r="1133" spans="1:6" x14ac:dyDescent="0.25">
      <c r="A1133" s="19"/>
      <c r="B1133" s="20"/>
      <c r="C1133" s="21"/>
      <c r="D1133" s="22"/>
      <c r="E1133" s="12"/>
      <c r="F1133" s="23"/>
    </row>
    <row r="1134" spans="1:6" x14ac:dyDescent="0.25">
      <c r="A1134" s="19"/>
      <c r="B1134" s="20"/>
      <c r="C1134" s="21"/>
      <c r="D1134" s="22"/>
      <c r="E1134" s="12"/>
      <c r="F1134" s="23"/>
    </row>
    <row r="1135" spans="1:6" x14ac:dyDescent="0.25">
      <c r="A1135" s="19"/>
      <c r="B1135" s="20"/>
      <c r="C1135" s="21"/>
      <c r="D1135" s="22"/>
      <c r="E1135" s="12"/>
      <c r="F1135" s="23"/>
    </row>
    <row r="1136" spans="1:6" x14ac:dyDescent="0.25">
      <c r="A1136" s="19"/>
      <c r="B1136" s="20"/>
      <c r="C1136" s="21"/>
      <c r="D1136" s="22"/>
      <c r="E1136" s="12"/>
      <c r="F1136" s="23"/>
    </row>
    <row r="1137" spans="1:6" x14ac:dyDescent="0.25">
      <c r="A1137" s="19"/>
      <c r="B1137" s="20"/>
      <c r="C1137" s="21"/>
      <c r="D1137" s="22"/>
      <c r="E1137" s="12"/>
      <c r="F1137" s="23"/>
    </row>
    <row r="1138" spans="1:6" x14ac:dyDescent="0.25">
      <c r="A1138" s="19"/>
      <c r="B1138" s="20"/>
      <c r="C1138" s="21"/>
      <c r="D1138" s="22"/>
      <c r="E1138" s="12"/>
      <c r="F1138" s="23"/>
    </row>
    <row r="1139" spans="1:6" x14ac:dyDescent="0.25">
      <c r="A1139" s="19"/>
      <c r="B1139" s="20"/>
      <c r="C1139" s="21"/>
      <c r="D1139" s="22"/>
      <c r="E1139" s="12"/>
      <c r="F1139" s="23"/>
    </row>
    <row r="1140" spans="1:6" x14ac:dyDescent="0.25">
      <c r="A1140" s="19"/>
      <c r="B1140" s="20"/>
      <c r="C1140" s="21"/>
      <c r="D1140" s="22"/>
      <c r="E1140" s="12"/>
      <c r="F1140" s="23"/>
    </row>
    <row r="1141" spans="1:6" x14ac:dyDescent="0.25">
      <c r="A1141" s="19"/>
      <c r="B1141" s="20"/>
      <c r="C1141" s="21"/>
      <c r="D1141" s="22"/>
      <c r="E1141" s="12"/>
      <c r="F1141" s="23"/>
    </row>
    <row r="1142" spans="1:6" x14ac:dyDescent="0.25">
      <c r="A1142" s="19"/>
      <c r="B1142" s="20"/>
      <c r="C1142" s="21"/>
      <c r="D1142" s="22"/>
      <c r="E1142" s="12"/>
      <c r="F1142" s="23"/>
    </row>
    <row r="1143" spans="1:6" x14ac:dyDescent="0.25">
      <c r="A1143" s="19"/>
      <c r="B1143" s="20"/>
      <c r="C1143" s="21"/>
      <c r="D1143" s="22"/>
      <c r="E1143" s="12"/>
      <c r="F1143" s="23"/>
    </row>
    <row r="1144" spans="1:6" x14ac:dyDescent="0.25">
      <c r="A1144" s="19"/>
      <c r="B1144" s="20"/>
      <c r="C1144" s="21"/>
      <c r="D1144" s="22"/>
      <c r="E1144" s="12"/>
      <c r="F1144" s="23"/>
    </row>
    <row r="1145" spans="1:6" x14ac:dyDescent="0.25">
      <c r="A1145" s="19"/>
      <c r="B1145" s="20"/>
      <c r="C1145" s="21"/>
      <c r="D1145" s="22"/>
      <c r="E1145" s="12"/>
      <c r="F1145" s="23"/>
    </row>
    <row r="1146" spans="1:6" x14ac:dyDescent="0.25">
      <c r="A1146" s="19"/>
      <c r="B1146" s="20"/>
      <c r="C1146" s="21"/>
      <c r="D1146" s="22"/>
      <c r="E1146" s="12"/>
      <c r="F1146" s="23"/>
    </row>
    <row r="1147" spans="1:6" x14ac:dyDescent="0.25">
      <c r="A1147" s="19"/>
      <c r="B1147" s="20"/>
      <c r="C1147" s="21"/>
      <c r="D1147" s="22"/>
      <c r="E1147" s="12"/>
      <c r="F1147" s="23"/>
    </row>
    <row r="1148" spans="1:6" x14ac:dyDescent="0.25">
      <c r="A1148" s="19"/>
      <c r="B1148" s="20"/>
      <c r="C1148" s="21"/>
      <c r="D1148" s="22"/>
      <c r="E1148" s="12"/>
      <c r="F1148" s="23"/>
    </row>
    <row r="1149" spans="1:6" x14ac:dyDescent="0.25">
      <c r="A1149" s="19"/>
      <c r="B1149" s="20"/>
      <c r="C1149" s="21"/>
      <c r="D1149" s="22"/>
      <c r="E1149" s="12"/>
      <c r="F1149" s="23"/>
    </row>
    <row r="1150" spans="1:6" x14ac:dyDescent="0.25">
      <c r="A1150" s="19"/>
      <c r="B1150" s="20"/>
      <c r="C1150" s="21"/>
      <c r="D1150" s="22"/>
      <c r="E1150" s="12"/>
      <c r="F1150" s="23"/>
    </row>
    <row r="1151" spans="1:6" x14ac:dyDescent="0.25">
      <c r="A1151" s="19"/>
      <c r="B1151" s="20"/>
      <c r="C1151" s="21"/>
      <c r="D1151" s="22"/>
      <c r="E1151" s="12"/>
      <c r="F1151" s="23"/>
    </row>
    <row r="1152" spans="1:6" x14ac:dyDescent="0.25">
      <c r="A1152" s="19"/>
      <c r="B1152" s="20"/>
      <c r="C1152" s="21"/>
      <c r="D1152" s="22"/>
      <c r="E1152" s="12"/>
      <c r="F1152" s="23"/>
    </row>
    <row r="1153" spans="1:6" x14ac:dyDescent="0.25">
      <c r="A1153" s="19"/>
      <c r="B1153" s="20"/>
      <c r="C1153" s="21"/>
      <c r="D1153" s="22"/>
      <c r="E1153" s="12"/>
      <c r="F1153" s="23"/>
    </row>
    <row r="1154" spans="1:6" x14ac:dyDescent="0.25">
      <c r="A1154" s="19"/>
      <c r="B1154" s="20"/>
      <c r="C1154" s="21"/>
      <c r="D1154" s="22"/>
      <c r="E1154" s="12"/>
      <c r="F1154" s="23"/>
    </row>
    <row r="1155" spans="1:6" x14ac:dyDescent="0.25">
      <c r="A1155" s="19"/>
      <c r="B1155" s="20"/>
      <c r="C1155" s="21"/>
      <c r="D1155" s="22"/>
      <c r="E1155" s="12"/>
      <c r="F1155" s="23"/>
    </row>
    <row r="1156" spans="1:6" x14ac:dyDescent="0.25">
      <c r="A1156" s="19"/>
      <c r="B1156" s="20"/>
      <c r="C1156" s="21"/>
      <c r="D1156" s="22"/>
      <c r="E1156" s="12"/>
      <c r="F1156" s="23"/>
    </row>
    <row r="1157" spans="1:6" x14ac:dyDescent="0.25">
      <c r="A1157" s="19"/>
      <c r="B1157" s="20"/>
      <c r="C1157" s="21"/>
      <c r="D1157" s="22"/>
      <c r="E1157" s="12"/>
      <c r="F1157" s="23"/>
    </row>
    <row r="1158" spans="1:6" x14ac:dyDescent="0.25">
      <c r="A1158" s="19"/>
      <c r="B1158" s="20"/>
      <c r="C1158" s="21"/>
      <c r="D1158" s="22"/>
      <c r="E1158" s="12"/>
      <c r="F1158" s="23"/>
    </row>
    <row r="1159" spans="1:6" x14ac:dyDescent="0.25">
      <c r="A1159" s="19"/>
      <c r="B1159" s="20"/>
      <c r="C1159" s="21"/>
      <c r="D1159" s="22"/>
      <c r="E1159" s="12"/>
      <c r="F1159" s="23"/>
    </row>
    <row r="1160" spans="1:6" x14ac:dyDescent="0.25">
      <c r="A1160" s="19"/>
      <c r="B1160" s="20"/>
      <c r="C1160" s="21"/>
      <c r="D1160" s="22"/>
      <c r="E1160" s="12"/>
      <c r="F1160" s="23"/>
    </row>
    <row r="1161" spans="1:6" x14ac:dyDescent="0.25">
      <c r="A1161" s="19"/>
      <c r="B1161" s="20"/>
      <c r="C1161" s="21"/>
      <c r="D1161" s="22"/>
      <c r="E1161" s="12"/>
      <c r="F1161" s="23"/>
    </row>
    <row r="1162" spans="1:6" x14ac:dyDescent="0.25">
      <c r="A1162" s="19"/>
      <c r="B1162" s="20"/>
      <c r="C1162" s="21"/>
      <c r="D1162" s="22"/>
      <c r="E1162" s="12"/>
      <c r="F1162" s="23"/>
    </row>
    <row r="1163" spans="1:6" x14ac:dyDescent="0.25">
      <c r="A1163" s="19"/>
      <c r="B1163" s="20"/>
      <c r="C1163" s="21"/>
      <c r="D1163" s="22"/>
      <c r="E1163" s="12"/>
      <c r="F1163" s="23"/>
    </row>
    <row r="1164" spans="1:6" x14ac:dyDescent="0.25">
      <c r="A1164" s="19"/>
      <c r="B1164" s="20"/>
      <c r="C1164" s="21"/>
      <c r="D1164" s="22"/>
      <c r="E1164" s="12"/>
      <c r="F1164" s="23"/>
    </row>
    <row r="1165" spans="1:6" x14ac:dyDescent="0.25">
      <c r="A1165" s="19"/>
      <c r="B1165" s="20"/>
      <c r="C1165" s="21"/>
      <c r="D1165" s="22"/>
      <c r="E1165" s="12"/>
      <c r="F1165" s="23"/>
    </row>
    <row r="1166" spans="1:6" x14ac:dyDescent="0.25">
      <c r="A1166" s="19"/>
      <c r="B1166" s="20"/>
      <c r="C1166" s="21"/>
      <c r="D1166" s="22"/>
      <c r="E1166" s="12"/>
      <c r="F1166" s="23"/>
    </row>
    <row r="1167" spans="1:6" x14ac:dyDescent="0.25">
      <c r="A1167" s="19"/>
      <c r="B1167" s="20"/>
      <c r="C1167" s="21"/>
      <c r="D1167" s="22"/>
      <c r="E1167" s="12"/>
      <c r="F1167" s="23"/>
    </row>
    <row r="1168" spans="1:6" x14ac:dyDescent="0.25">
      <c r="A1168" s="19"/>
      <c r="B1168" s="20"/>
      <c r="C1168" s="21"/>
      <c r="D1168" s="22"/>
      <c r="E1168" s="12"/>
      <c r="F1168" s="23"/>
    </row>
    <row r="1169" spans="1:6" x14ac:dyDescent="0.25">
      <c r="A1169" s="19"/>
      <c r="B1169" s="20"/>
      <c r="C1169" s="21"/>
      <c r="D1169" s="22"/>
      <c r="E1169" s="12"/>
      <c r="F1169" s="23"/>
    </row>
    <row r="1170" spans="1:6" x14ac:dyDescent="0.25">
      <c r="A1170" s="19"/>
      <c r="B1170" s="20"/>
      <c r="C1170" s="21"/>
      <c r="D1170" s="22"/>
      <c r="E1170" s="12"/>
      <c r="F1170" s="23"/>
    </row>
    <row r="1171" spans="1:6" x14ac:dyDescent="0.25">
      <c r="A1171" s="19"/>
      <c r="B1171" s="20"/>
      <c r="C1171" s="21"/>
      <c r="D1171" s="22"/>
      <c r="E1171" s="12"/>
      <c r="F1171" s="23"/>
    </row>
    <row r="1172" spans="1:6" x14ac:dyDescent="0.25">
      <c r="A1172" s="19"/>
      <c r="B1172" s="20"/>
      <c r="C1172" s="21"/>
      <c r="D1172" s="22"/>
      <c r="E1172" s="12"/>
      <c r="F1172" s="23"/>
    </row>
    <row r="1173" spans="1:6" x14ac:dyDescent="0.25">
      <c r="A1173" s="19"/>
      <c r="B1173" s="20"/>
      <c r="C1173" s="21"/>
      <c r="D1173" s="22"/>
      <c r="E1173" s="12"/>
      <c r="F1173" s="23"/>
    </row>
    <row r="1174" spans="1:6" x14ac:dyDescent="0.25">
      <c r="A1174" s="19"/>
      <c r="B1174" s="20"/>
      <c r="C1174" s="21"/>
      <c r="D1174" s="22"/>
      <c r="E1174" s="12"/>
      <c r="F1174" s="23"/>
    </row>
    <row r="1175" spans="1:6" x14ac:dyDescent="0.25">
      <c r="A1175" s="19"/>
      <c r="B1175" s="20"/>
      <c r="C1175" s="21"/>
      <c r="D1175" s="22"/>
      <c r="E1175" s="12"/>
      <c r="F1175" s="23"/>
    </row>
    <row r="1176" spans="1:6" x14ac:dyDescent="0.25">
      <c r="A1176" s="19"/>
      <c r="B1176" s="20"/>
      <c r="C1176" s="21"/>
      <c r="D1176" s="22"/>
      <c r="E1176" s="12"/>
      <c r="F1176" s="23"/>
    </row>
    <row r="1177" spans="1:6" x14ac:dyDescent="0.25">
      <c r="A1177" s="19"/>
      <c r="B1177" s="20"/>
      <c r="C1177" s="21"/>
      <c r="D1177" s="22"/>
      <c r="E1177" s="12"/>
      <c r="F1177" s="23"/>
    </row>
    <row r="1178" spans="1:6" x14ac:dyDescent="0.25">
      <c r="A1178" s="19"/>
      <c r="B1178" s="20"/>
      <c r="C1178" s="21"/>
      <c r="D1178" s="22"/>
      <c r="E1178" s="12"/>
      <c r="F1178" s="23"/>
    </row>
  </sheetData>
  <sheetProtection sheet="1" selectLockedCells="1"/>
  <mergeCells count="1">
    <mergeCell ref="A1:G1"/>
  </mergeCells>
  <conditionalFormatting sqref="B2:B33">
    <cfRule type="cellIs" dxfId="31" priority="4" operator="equal">
      <formula>$H$2</formula>
    </cfRule>
  </conditionalFormatting>
  <conditionalFormatting sqref="B106:AU106 A106:A147">
    <cfRule type="expression" dxfId="30" priority="1" stopIfTrue="1">
      <formula>A106=SMALL($B106:$C106,1)</formula>
    </cfRule>
    <cfRule type="expression" dxfId="29" priority="2" stopIfTrue="1">
      <formula>A106=SMALL($B106:$C106,2)</formula>
    </cfRule>
    <cfRule type="expression" dxfId="28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65541D-5241-4BBA-8E17-49E5D3FE26F4}">
  <dimension ref="A1:AU1178"/>
  <sheetViews>
    <sheetView showGridLines="0" zoomScale="85" zoomScaleNormal="85" workbookViewId="0">
      <selection activeCell="A6" sqref="A6"/>
    </sheetView>
  </sheetViews>
  <sheetFormatPr defaultRowHeight="15" x14ac:dyDescent="0.25"/>
  <cols>
    <col min="1" max="1" width="6.7109375" style="8" bestFit="1" customWidth="1"/>
    <col min="2" max="2" width="21.85546875" style="8" bestFit="1" customWidth="1"/>
    <col min="3" max="3" width="33" style="8" customWidth="1"/>
    <col min="4" max="4" width="16.7109375" style="8" bestFit="1" customWidth="1"/>
    <col min="5" max="5" width="25.85546875" style="8" customWidth="1"/>
    <col min="6" max="6" width="17" style="8" bestFit="1" customWidth="1"/>
    <col min="7" max="7" width="12.7109375" style="8" customWidth="1"/>
    <col min="8" max="8" width="13.7109375" style="8" bestFit="1" customWidth="1"/>
    <col min="9" max="9" width="19.5703125" style="8" bestFit="1" customWidth="1"/>
    <col min="10" max="10" width="23.7109375" style="8" bestFit="1" customWidth="1"/>
    <col min="11" max="11" width="22.140625" style="8" bestFit="1" customWidth="1"/>
    <col min="12" max="12" width="19.28515625" style="8" bestFit="1" customWidth="1"/>
    <col min="13" max="13" width="19" style="8" bestFit="1" customWidth="1"/>
    <col min="14" max="14" width="15.5703125" style="8" bestFit="1" customWidth="1"/>
    <col min="15" max="15" width="14.7109375" style="8" bestFit="1" customWidth="1"/>
    <col min="16" max="17" width="9.140625" style="8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thickBot="1" x14ac:dyDescent="0.3">
      <c r="A1" s="28" t="s">
        <v>2</v>
      </c>
      <c r="B1" s="29"/>
      <c r="C1" s="29"/>
      <c r="D1" s="29"/>
      <c r="E1" s="29"/>
      <c r="F1" s="29"/>
      <c r="G1" s="30"/>
      <c r="H1" s="6" t="s">
        <v>1</v>
      </c>
      <c r="I1" s="7" t="str">
        <f>J52</f>
        <v>Luciano Macnamarra</v>
      </c>
      <c r="J1" s="7" t="str">
        <f>K52</f>
        <v>Raphael Reis</v>
      </c>
      <c r="K1" s="7" t="str">
        <f>L52</f>
        <v>Ronaldo Ribeiro</v>
      </c>
    </row>
    <row r="2" spans="1:13" x14ac:dyDescent="0.25">
      <c r="A2" s="9">
        <v>1</v>
      </c>
      <c r="B2" s="10" t="s">
        <v>26</v>
      </c>
      <c r="C2" s="11"/>
      <c r="D2" s="11"/>
      <c r="E2" s="11"/>
      <c r="F2" s="11"/>
      <c r="G2" s="11"/>
      <c r="H2" s="6" t="s">
        <v>3</v>
      </c>
      <c r="I2" s="12">
        <f>AVERAGE(J53:J97)</f>
        <v>2.3040298821544623E-5</v>
      </c>
      <c r="J2" s="12">
        <f>AVERAGE(K53:K97)</f>
        <v>9.1917438271642595E-6</v>
      </c>
      <c r="K2" s="12">
        <f>AVERAGE(L53:L97)</f>
        <v>8.3621794871790734E-5</v>
      </c>
    </row>
    <row r="3" spans="1:13" x14ac:dyDescent="0.25">
      <c r="A3" s="9">
        <v>2</v>
      </c>
      <c r="B3" s="13" t="s">
        <v>9</v>
      </c>
      <c r="C3" s="11"/>
      <c r="D3" s="11"/>
      <c r="E3" s="11"/>
      <c r="F3" s="11"/>
      <c r="G3" s="11"/>
      <c r="H3" s="6" t="s">
        <v>4</v>
      </c>
      <c r="I3" s="12">
        <f>LARGE(J53:J97,2)</f>
        <v>4.2870370370364994E-5</v>
      </c>
      <c r="J3" s="12">
        <f>LARGE(K53:K97,2)</f>
        <v>5.6018518518573257E-6</v>
      </c>
      <c r="K3" s="12">
        <f>LARGE(L53:L97,2)</f>
        <v>1.5782407407407759E-4</v>
      </c>
      <c r="L3" s="12">
        <f>LARGE(I3:K3,1)</f>
        <v>1.5782407407407759E-4</v>
      </c>
      <c r="M3" s="14">
        <f>L3</f>
        <v>1.5782407407407759E-4</v>
      </c>
    </row>
    <row r="4" spans="1:13" x14ac:dyDescent="0.25">
      <c r="A4" s="9">
        <v>3</v>
      </c>
      <c r="B4" s="13" t="s">
        <v>18</v>
      </c>
      <c r="C4" s="11"/>
      <c r="D4" s="11"/>
      <c r="E4" s="11"/>
      <c r="F4" s="11"/>
      <c r="G4" s="11"/>
      <c r="H4" s="6" t="s">
        <v>5</v>
      </c>
      <c r="I4" s="12">
        <f>SMALL(J53:J97,1)</f>
        <v>8.2175925925770388E-7</v>
      </c>
      <c r="J4" s="12">
        <f>SMALL(K53:K97,1)</f>
        <v>3.2870370370425249E-6</v>
      </c>
      <c r="K4" s="12">
        <f>SMALL(L53:L97,1)</f>
        <v>1.6504629629628034E-5</v>
      </c>
      <c r="L4" s="12">
        <f>SMALL(I4:K4,1)</f>
        <v>8.2175925925770388E-7</v>
      </c>
      <c r="M4" s="14">
        <f>L4</f>
        <v>8.2175925925770388E-7</v>
      </c>
    </row>
    <row r="5" spans="1:13" x14ac:dyDescent="0.25">
      <c r="A5" s="9"/>
      <c r="B5" s="13" t="s">
        <v>24</v>
      </c>
      <c r="C5" s="11"/>
      <c r="D5" s="11"/>
      <c r="E5" s="11"/>
      <c r="F5" s="11"/>
      <c r="G5" s="11"/>
      <c r="H5" s="15" t="s">
        <v>6</v>
      </c>
      <c r="I5" s="12">
        <f>_xlfn.STDEV.S(J53:J97)</f>
        <v>1.3290010103806231E-5</v>
      </c>
      <c r="J5" s="12">
        <f>_xlfn.STDEV.S(K53:K97)</f>
        <v>1.1648596696218065E-5</v>
      </c>
      <c r="K5" s="12">
        <f>_xlfn.STDEV.S(L53:L97)</f>
        <v>4.1297454975011789E-5</v>
      </c>
    </row>
    <row r="6" spans="1:13" x14ac:dyDescent="0.25">
      <c r="A6" s="9"/>
      <c r="B6" s="13" t="s">
        <v>16</v>
      </c>
      <c r="C6" s="11"/>
      <c r="D6" s="11"/>
      <c r="E6" s="11"/>
      <c r="F6" s="11"/>
      <c r="G6" s="11"/>
      <c r="H6" s="6" t="s">
        <v>7</v>
      </c>
      <c r="I6" s="12">
        <f>SUM(J53:J97,1)</f>
        <v>1.0005068865740741</v>
      </c>
      <c r="J6" s="12">
        <f>SUM(K53:K97,1)</f>
        <v>1.0000551504629629</v>
      </c>
      <c r="K6" s="12">
        <f>SUM(L53:L97,1)</f>
        <v>1.0021741666666666</v>
      </c>
    </row>
    <row r="7" spans="1:13" x14ac:dyDescent="0.25">
      <c r="A7" s="9"/>
      <c r="B7" s="13" t="s">
        <v>28</v>
      </c>
      <c r="C7" s="11"/>
      <c r="D7" s="11"/>
      <c r="E7" s="11"/>
      <c r="F7" s="11"/>
      <c r="G7" s="11"/>
      <c r="H7" s="11"/>
      <c r="I7" s="16"/>
      <c r="J7" s="16"/>
      <c r="K7" s="16"/>
    </row>
    <row r="8" spans="1:13" x14ac:dyDescent="0.25">
      <c r="A8" s="9"/>
      <c r="B8" s="13" t="s">
        <v>13</v>
      </c>
      <c r="C8" s="11"/>
      <c r="D8" s="11"/>
      <c r="E8" s="11"/>
      <c r="F8" s="11"/>
      <c r="G8" s="11"/>
      <c r="H8" s="11"/>
      <c r="I8" s="11"/>
      <c r="J8" s="11"/>
      <c r="K8" s="11"/>
    </row>
    <row r="9" spans="1:13" x14ac:dyDescent="0.25">
      <c r="A9" s="9"/>
      <c r="B9" s="13" t="s">
        <v>36</v>
      </c>
      <c r="C9" s="11"/>
      <c r="D9" s="11"/>
      <c r="E9" s="11"/>
      <c r="F9" s="11"/>
      <c r="G9" s="11"/>
      <c r="H9" s="11"/>
      <c r="I9" s="11"/>
      <c r="J9" s="11"/>
      <c r="K9" s="11"/>
    </row>
    <row r="10" spans="1:13" x14ac:dyDescent="0.25">
      <c r="A10" s="9"/>
      <c r="B10" s="13" t="s">
        <v>14</v>
      </c>
      <c r="C10" s="11"/>
      <c r="D10" s="11"/>
      <c r="E10" s="11"/>
      <c r="F10" s="11"/>
      <c r="G10" s="11"/>
      <c r="H10" s="11"/>
      <c r="I10" s="11"/>
      <c r="J10" s="11"/>
      <c r="K10" s="11"/>
    </row>
    <row r="11" spans="1:13" x14ac:dyDescent="0.25">
      <c r="A11" s="9"/>
      <c r="B11" s="13" t="s">
        <v>12</v>
      </c>
      <c r="C11" s="11"/>
      <c r="D11" s="11"/>
      <c r="E11" s="11"/>
      <c r="F11" s="11"/>
      <c r="G11" s="11"/>
      <c r="H11" s="11"/>
      <c r="I11" s="11"/>
      <c r="J11" s="11"/>
      <c r="K11" s="11"/>
    </row>
    <row r="12" spans="1:13" x14ac:dyDescent="0.25">
      <c r="A12" s="9"/>
      <c r="B12" s="13" t="s">
        <v>27</v>
      </c>
      <c r="C12" s="11"/>
      <c r="D12" s="11"/>
      <c r="E12" s="11"/>
      <c r="F12" s="11"/>
      <c r="G12" s="11"/>
      <c r="H12" s="11"/>
      <c r="I12" s="11"/>
      <c r="J12" s="11"/>
      <c r="K12" s="16"/>
    </row>
    <row r="13" spans="1:13" x14ac:dyDescent="0.25">
      <c r="A13" s="9"/>
      <c r="B13" s="13"/>
      <c r="C13" s="11"/>
      <c r="D13" s="11"/>
      <c r="E13" s="11"/>
      <c r="F13" s="11"/>
      <c r="G13" s="11"/>
      <c r="I13" s="11"/>
      <c r="J13" s="11"/>
      <c r="K13" s="17">
        <f>SMALL(I4:K4,1)-L13</f>
        <v>8.2175925925770388E-7</v>
      </c>
    </row>
    <row r="14" spans="1:13" x14ac:dyDescent="0.25">
      <c r="A14" s="9"/>
      <c r="B14" s="13"/>
      <c r="C14" s="11"/>
      <c r="D14" s="11"/>
      <c r="E14" s="11"/>
      <c r="F14" s="11"/>
      <c r="G14" s="11"/>
      <c r="I14" s="11"/>
      <c r="J14" s="11"/>
      <c r="K14" s="17">
        <f>LARGE(I3:K3,1)+L13</f>
        <v>1.5782407407407759E-4</v>
      </c>
    </row>
    <row r="15" spans="1:13" x14ac:dyDescent="0.25">
      <c r="A15" s="9"/>
      <c r="B15" s="13"/>
      <c r="C15" s="11"/>
      <c r="D15" s="11"/>
      <c r="E15" s="11"/>
      <c r="F15" s="11"/>
      <c r="G15" s="11"/>
      <c r="I15" s="11"/>
      <c r="J15" s="11"/>
      <c r="K15" s="16"/>
    </row>
    <row r="16" spans="1:13" x14ac:dyDescent="0.25">
      <c r="A16" s="9"/>
      <c r="B16" s="13"/>
      <c r="C16" s="11"/>
      <c r="D16" s="11"/>
      <c r="E16" s="11"/>
      <c r="F16" s="11"/>
      <c r="G16" s="11"/>
      <c r="I16" s="11"/>
      <c r="K16" s="11"/>
    </row>
    <row r="17" spans="1:11" x14ac:dyDescent="0.25">
      <c r="A17" s="9"/>
      <c r="B17" s="13"/>
      <c r="C17" s="11"/>
      <c r="D17" s="11"/>
      <c r="E17" s="11"/>
      <c r="F17" s="11"/>
      <c r="G17" s="11"/>
      <c r="I17" s="11"/>
      <c r="K17" s="11"/>
    </row>
    <row r="18" spans="1:11" x14ac:dyDescent="0.25">
      <c r="A18" s="9"/>
      <c r="B18" s="13"/>
      <c r="C18" s="11"/>
      <c r="D18" s="11"/>
      <c r="E18" s="11"/>
      <c r="F18" s="11"/>
      <c r="G18" s="11"/>
      <c r="K18" s="11"/>
    </row>
    <row r="19" spans="1:11" x14ac:dyDescent="0.25">
      <c r="A19" s="9"/>
      <c r="B19" s="13"/>
      <c r="C19" s="11"/>
      <c r="D19" s="11"/>
      <c r="E19" s="11"/>
      <c r="F19" s="11"/>
      <c r="G19" s="11"/>
      <c r="H19" s="11"/>
      <c r="I19" s="11"/>
      <c r="J19" s="11"/>
      <c r="K19" s="11"/>
    </row>
    <row r="20" spans="1:11" x14ac:dyDescent="0.25">
      <c r="A20" s="9"/>
      <c r="B20" s="13"/>
      <c r="C20" s="11"/>
      <c r="D20" s="11"/>
      <c r="E20" s="11"/>
      <c r="F20" s="11"/>
      <c r="G20" s="11"/>
      <c r="H20" s="11"/>
      <c r="I20" s="11"/>
      <c r="J20" s="11"/>
      <c r="K20" s="11"/>
    </row>
    <row r="21" spans="1:11" x14ac:dyDescent="0.25">
      <c r="A21" s="9"/>
      <c r="B21" s="13"/>
      <c r="C21" s="11"/>
      <c r="D21" s="11"/>
      <c r="E21" s="11"/>
      <c r="F21" s="11"/>
      <c r="G21" s="11"/>
      <c r="H21" s="11"/>
      <c r="I21" s="11"/>
      <c r="J21" s="11"/>
      <c r="K21" s="11"/>
    </row>
    <row r="22" spans="1:11" x14ac:dyDescent="0.25">
      <c r="A22" s="9"/>
      <c r="B22" s="13"/>
      <c r="C22" s="11"/>
      <c r="D22" s="11"/>
      <c r="E22" s="11"/>
      <c r="F22" s="11"/>
      <c r="G22" s="11"/>
      <c r="H22" s="11"/>
      <c r="I22" s="11"/>
      <c r="J22" s="11"/>
      <c r="K22" s="11"/>
    </row>
    <row r="23" spans="1:11" x14ac:dyDescent="0.25">
      <c r="A23" s="9"/>
      <c r="B23" s="13"/>
      <c r="C23" s="11"/>
      <c r="D23" s="11"/>
      <c r="E23" s="11"/>
      <c r="F23" s="11"/>
      <c r="G23" s="11"/>
      <c r="H23" s="11"/>
      <c r="I23" s="11"/>
      <c r="J23" s="11"/>
      <c r="K23" s="11"/>
    </row>
    <row r="24" spans="1:11" x14ac:dyDescent="0.25">
      <c r="A24" s="9"/>
      <c r="B24" s="13"/>
      <c r="C24" s="11"/>
      <c r="D24" s="11"/>
      <c r="E24" s="11"/>
      <c r="F24" s="11"/>
      <c r="G24" s="11"/>
      <c r="H24" s="11"/>
      <c r="I24" s="11"/>
      <c r="J24" s="11"/>
      <c r="K24" s="11"/>
    </row>
    <row r="25" spans="1:11" x14ac:dyDescent="0.25">
      <c r="A25" s="9"/>
      <c r="B25" s="13"/>
      <c r="C25" s="11"/>
      <c r="D25" s="11"/>
      <c r="E25" s="11"/>
      <c r="F25" s="11"/>
      <c r="G25" s="11"/>
      <c r="H25" s="11"/>
      <c r="I25" s="11"/>
      <c r="J25" s="11"/>
      <c r="K25" s="11"/>
    </row>
    <row r="26" spans="1:11" x14ac:dyDescent="0.25">
      <c r="A26" s="9"/>
      <c r="B26" s="13"/>
      <c r="C26" s="11"/>
      <c r="D26" s="11"/>
      <c r="E26" s="11"/>
      <c r="F26" s="11"/>
      <c r="G26" s="11"/>
      <c r="H26" s="11"/>
      <c r="I26" s="11"/>
      <c r="J26" s="11"/>
      <c r="K26" s="11"/>
    </row>
    <row r="27" spans="1:11" x14ac:dyDescent="0.25">
      <c r="A27" s="9"/>
      <c r="B27" s="13"/>
      <c r="C27" s="11"/>
      <c r="D27" s="11"/>
      <c r="E27" s="11"/>
      <c r="F27" s="11"/>
      <c r="G27" s="11"/>
      <c r="H27" s="11"/>
      <c r="I27" s="11"/>
      <c r="J27" s="11"/>
      <c r="K27" s="11"/>
    </row>
    <row r="28" spans="1:11" x14ac:dyDescent="0.25">
      <c r="A28" s="9"/>
      <c r="B28" s="13"/>
      <c r="C28" s="11"/>
      <c r="D28" s="11"/>
      <c r="E28" s="11"/>
      <c r="F28" s="11"/>
      <c r="G28" s="11"/>
      <c r="H28" s="11"/>
      <c r="I28" s="11"/>
      <c r="J28" s="11"/>
      <c r="K28" s="11"/>
    </row>
    <row r="29" spans="1:11" x14ac:dyDescent="0.25">
      <c r="A29" s="9"/>
      <c r="B29" s="13"/>
      <c r="C29" s="11"/>
      <c r="D29" s="11"/>
      <c r="E29" s="11"/>
      <c r="F29" s="11"/>
      <c r="G29" s="11"/>
      <c r="H29" s="11"/>
      <c r="I29" s="11"/>
      <c r="J29" s="11"/>
      <c r="K29" s="11"/>
    </row>
    <row r="30" spans="1:11" x14ac:dyDescent="0.25">
      <c r="A30" s="9"/>
      <c r="B30" s="13"/>
      <c r="C30" s="11"/>
      <c r="D30" s="11"/>
      <c r="E30" s="11"/>
      <c r="F30" s="11"/>
      <c r="G30" s="11"/>
      <c r="H30" s="11"/>
      <c r="I30" s="11"/>
      <c r="J30" s="11"/>
      <c r="K30" s="11"/>
    </row>
    <row r="31" spans="1:11" x14ac:dyDescent="0.25">
      <c r="A31" s="9"/>
      <c r="B31" s="13"/>
      <c r="C31" s="11"/>
      <c r="D31" s="11"/>
      <c r="E31" s="11"/>
      <c r="F31" s="11"/>
      <c r="G31" s="11"/>
      <c r="H31" s="11"/>
      <c r="I31" s="11"/>
      <c r="J31" s="11"/>
      <c r="K31" s="11"/>
    </row>
    <row r="32" spans="1:11" x14ac:dyDescent="0.25">
      <c r="A32" s="9"/>
      <c r="B32" s="13"/>
      <c r="C32" s="11"/>
      <c r="D32" s="11"/>
      <c r="E32" s="11"/>
      <c r="F32" s="11"/>
      <c r="G32" s="11"/>
      <c r="H32" s="11"/>
      <c r="I32" s="11"/>
      <c r="J32" s="11"/>
      <c r="K32" s="11"/>
    </row>
    <row r="33" spans="1:11" x14ac:dyDescent="0.25">
      <c r="A33" s="9"/>
      <c r="B33" s="13"/>
      <c r="C33" s="11"/>
      <c r="D33" s="11"/>
      <c r="E33" s="11"/>
      <c r="F33" s="11"/>
      <c r="G33" s="11"/>
      <c r="H33" s="11"/>
      <c r="I33" s="11"/>
      <c r="J33" s="11"/>
      <c r="K33" s="11"/>
    </row>
    <row r="34" spans="1:11" x14ac:dyDescent="0.25">
      <c r="A34" s="9"/>
      <c r="B34" s="13"/>
      <c r="C34" s="11"/>
      <c r="D34" s="11"/>
      <c r="E34" s="11"/>
      <c r="F34" s="11"/>
      <c r="G34" s="11"/>
      <c r="H34" s="11"/>
      <c r="I34" s="11"/>
      <c r="J34" s="11"/>
      <c r="K34" s="11"/>
    </row>
    <row r="35" spans="1:11" x14ac:dyDescent="0.25">
      <c r="A35" s="9"/>
      <c r="B35" s="13"/>
      <c r="C35" s="11"/>
      <c r="D35" s="11"/>
      <c r="E35" s="11"/>
      <c r="F35" s="11"/>
      <c r="G35" s="11"/>
      <c r="H35" s="11"/>
      <c r="I35" s="11"/>
      <c r="J35" s="11"/>
      <c r="K35" s="11"/>
    </row>
    <row r="36" spans="1:11" x14ac:dyDescent="0.25">
      <c r="A36" s="9"/>
      <c r="B36" s="13"/>
      <c r="C36" s="11"/>
      <c r="D36" s="11"/>
      <c r="E36" s="11"/>
      <c r="F36" s="11"/>
      <c r="G36" s="11"/>
      <c r="H36" s="11"/>
      <c r="I36" s="11"/>
      <c r="J36" s="11"/>
      <c r="K36" s="11"/>
    </row>
    <row r="37" spans="1:11" x14ac:dyDescent="0.25">
      <c r="A37" s="9"/>
      <c r="B37" s="13"/>
      <c r="C37" s="11"/>
      <c r="D37" s="11"/>
      <c r="E37" s="11"/>
      <c r="F37" s="11"/>
      <c r="G37" s="11"/>
      <c r="H37" s="11"/>
      <c r="I37" s="11"/>
      <c r="J37" s="11"/>
      <c r="K37" s="11"/>
    </row>
    <row r="38" spans="1:11" x14ac:dyDescent="0.25">
      <c r="A38" s="9"/>
      <c r="B38" s="13"/>
      <c r="C38" s="11"/>
      <c r="D38" s="11"/>
      <c r="E38" s="11"/>
      <c r="F38" s="11"/>
      <c r="G38" s="11"/>
      <c r="H38" s="11"/>
      <c r="I38" s="11"/>
      <c r="J38" s="11"/>
      <c r="K38" s="11"/>
    </row>
    <row r="39" spans="1:11" x14ac:dyDescent="0.25">
      <c r="A39" s="9"/>
      <c r="B39" s="13"/>
      <c r="C39" s="11"/>
      <c r="D39" s="11"/>
      <c r="E39" s="11"/>
      <c r="F39" s="11"/>
      <c r="G39" s="11"/>
      <c r="H39" s="11"/>
      <c r="I39" s="11"/>
      <c r="J39" s="11"/>
      <c r="K39" s="11"/>
    </row>
    <row r="40" spans="1:11" x14ac:dyDescent="0.25">
      <c r="A40" s="9"/>
      <c r="B40" s="13"/>
      <c r="C40" s="11"/>
      <c r="D40" s="11"/>
      <c r="E40" s="11"/>
      <c r="F40" s="11"/>
      <c r="G40" s="11"/>
      <c r="H40" s="11"/>
      <c r="I40" s="11"/>
      <c r="J40" s="11"/>
      <c r="K40" s="11"/>
    </row>
    <row r="41" spans="1:11" x14ac:dyDescent="0.25">
      <c r="A41" s="9"/>
      <c r="B41" s="13"/>
      <c r="C41" s="11"/>
      <c r="D41" s="11"/>
      <c r="E41" s="11"/>
      <c r="F41" s="11"/>
      <c r="G41" s="11"/>
      <c r="H41" s="11"/>
      <c r="I41" s="11"/>
      <c r="J41" s="11"/>
      <c r="K41" s="11"/>
    </row>
    <row r="42" spans="1:11" x14ac:dyDescent="0.25">
      <c r="A42" s="9"/>
      <c r="B42" s="13"/>
      <c r="C42" s="11"/>
      <c r="D42" s="11"/>
      <c r="E42" s="11"/>
      <c r="F42" s="11"/>
      <c r="G42" s="11"/>
      <c r="H42" s="11"/>
      <c r="I42" s="11"/>
      <c r="J42" s="11"/>
      <c r="K42" s="11"/>
    </row>
    <row r="43" spans="1:11" x14ac:dyDescent="0.25">
      <c r="A43" s="9"/>
      <c r="B43" s="13"/>
      <c r="C43" s="11"/>
      <c r="D43" s="11"/>
      <c r="E43" s="11"/>
      <c r="F43" s="11"/>
      <c r="G43" s="11"/>
      <c r="H43" s="11"/>
      <c r="I43" s="11"/>
      <c r="J43" s="11"/>
      <c r="K43" s="11"/>
    </row>
    <row r="44" spans="1:11" x14ac:dyDescent="0.25">
      <c r="A44" s="9"/>
      <c r="B44" s="13"/>
      <c r="C44" s="11"/>
      <c r="D44" s="11"/>
      <c r="E44" s="11"/>
      <c r="F44" s="11"/>
      <c r="G44" s="11"/>
      <c r="H44" s="11"/>
      <c r="I44" s="11"/>
      <c r="J44" s="11"/>
      <c r="K44" s="11"/>
    </row>
    <row r="45" spans="1:11" x14ac:dyDescent="0.25">
      <c r="A45" s="9"/>
      <c r="B45" s="13"/>
      <c r="C45" s="11"/>
      <c r="D45" s="11"/>
      <c r="E45" s="11"/>
      <c r="F45" s="11"/>
      <c r="G45" s="11"/>
      <c r="H45" s="11"/>
      <c r="I45" s="11"/>
      <c r="J45" s="11"/>
      <c r="K45" s="11"/>
    </row>
    <row r="46" spans="1:11" x14ac:dyDescent="0.25">
      <c r="A46" s="9"/>
      <c r="B46" s="13"/>
      <c r="C46" s="11"/>
      <c r="D46" s="11"/>
      <c r="E46" s="11"/>
      <c r="F46" s="11"/>
      <c r="G46" s="11"/>
      <c r="H46" s="11"/>
      <c r="I46" s="11"/>
      <c r="J46" s="11"/>
      <c r="K46" s="11"/>
    </row>
    <row r="47" spans="1:11" x14ac:dyDescent="0.25">
      <c r="A47" s="9"/>
      <c r="B47" s="13"/>
      <c r="C47" s="11"/>
      <c r="D47" s="11"/>
      <c r="E47" s="11"/>
      <c r="F47" s="11"/>
      <c r="G47" s="11"/>
      <c r="H47" s="11"/>
      <c r="I47" s="11"/>
      <c r="J47" s="11"/>
      <c r="K47" s="11"/>
    </row>
    <row r="48" spans="1:11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</row>
    <row r="49" spans="1:12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</row>
    <row r="50" spans="1:12" x14ac:dyDescent="0.25">
      <c r="A50"/>
      <c r="B50"/>
      <c r="C50"/>
      <c r="D50"/>
      <c r="E50"/>
      <c r="F50"/>
      <c r="I50" s="11"/>
      <c r="J50" s="18">
        <f>MATCH(J52,'ETAPA 7'!$B$106:$AT$106,0)</f>
        <v>1</v>
      </c>
      <c r="K50" s="18">
        <f>MATCH(K52,'ETAPA 7'!$B$106:$AT$106,0)</f>
        <v>2</v>
      </c>
      <c r="L50" s="18">
        <f>MATCH(L52,'ETAPA 7'!$B$106:$AT$106,0)</f>
        <v>3</v>
      </c>
    </row>
    <row r="51" spans="1:12" x14ac:dyDescent="0.25">
      <c r="A51"/>
      <c r="B51"/>
      <c r="C51"/>
      <c r="D51"/>
      <c r="E51"/>
      <c r="F51"/>
      <c r="I51" s="11"/>
      <c r="J51" s="24">
        <f>COUNTA('ETAPA 7'!$B$107:$B$147)</f>
        <v>26</v>
      </c>
      <c r="K51" s="24">
        <f>COUNTA('ETAPA 7'!$B$107:$B$147)</f>
        <v>26</v>
      </c>
      <c r="L51" s="24">
        <f>COUNTA('ETAPA 7'!$B$107:$B$147)</f>
        <v>26</v>
      </c>
    </row>
    <row r="52" spans="1:12" x14ac:dyDescent="0.25">
      <c r="A52"/>
      <c r="B52"/>
      <c r="C52"/>
      <c r="D52"/>
      <c r="E52"/>
      <c r="F52"/>
      <c r="I52" s="25" t="s">
        <v>0</v>
      </c>
      <c r="J52" s="25" t="str">
        <f>VLOOKUP(1,$A$2:$B$47,2,FALSE)</f>
        <v>Luciano Macnamarra</v>
      </c>
      <c r="K52" s="25" t="str">
        <f>VLOOKUP(2,$A$2:$B$47,2,FALSE)</f>
        <v>Raphael Reis</v>
      </c>
      <c r="L52" s="25" t="str">
        <f>VLOOKUP(3,$A$2:$B$47,2,FALSE)</f>
        <v>Ronaldo Ribeiro</v>
      </c>
    </row>
    <row r="53" spans="1:12" x14ac:dyDescent="0.25">
      <c r="A53"/>
      <c r="B53"/>
      <c r="C53"/>
      <c r="D53"/>
      <c r="E53"/>
      <c r="F53"/>
      <c r="I53" s="26">
        <v>1</v>
      </c>
      <c r="J53" s="27" cm="1">
        <f t="array" ref="J53">IF(INDEX('ETAPA 7'!$B$106:$AT$171,$I53+1,J$50)=0,"",INDEX('ETAPA 7'!$B$106:$AT$171,$I53+1,J$50))</f>
        <v>2.8969907407406809E-5</v>
      </c>
      <c r="K53" s="27" cm="1">
        <f t="array" ref="K53">IF(INDEX('ETAPA 7'!$B$106:$AT$171,$I53+1,K$50)=0,"",INDEX('ETAPA 7'!$B$106:$AT$171,$I53+1,K$50))</f>
        <v>5.6018518518573257E-6</v>
      </c>
      <c r="L53" s="27" cm="1">
        <f t="array" ref="L53">IF(INDEX('ETAPA 7'!$B$106:$AT$171,$I53+1,L$50)=0,"",INDEX('ETAPA 7'!$B$106:$AT$171,$I53+1,L$50))</f>
        <v>1.6504629629628034E-5</v>
      </c>
    </row>
    <row r="54" spans="1:12" x14ac:dyDescent="0.25">
      <c r="A54"/>
      <c r="B54"/>
      <c r="C54"/>
      <c r="D54"/>
      <c r="E54"/>
      <c r="F54"/>
      <c r="I54" s="26">
        <v>2</v>
      </c>
      <c r="J54" s="27" cm="1">
        <f t="array" ref="J54">IF(INDEX('ETAPA 7'!$B$106:$AT$171,$I54+1,J$50)=0,"",INDEX('ETAPA 7'!$B$106:$AT$171,$I54+1,J$50))</f>
        <v>2.7141203703703268E-5</v>
      </c>
      <c r="K54" s="27" cm="1">
        <f t="array" ref="K54">IF(INDEX('ETAPA 7'!$B$106:$AT$171,$I54+1,K$50)=0,"",INDEX('ETAPA 7'!$B$106:$AT$171,$I54+1,K$50))</f>
        <v>3.2870370370425249E-6</v>
      </c>
      <c r="L54" s="27" cm="1">
        <f t="array" ref="L54">IF(INDEX('ETAPA 7'!$B$106:$AT$171,$I54+1,L$50)=0,"",INDEX('ETAPA 7'!$B$106:$AT$171,$I54+1,L$50))</f>
        <v>1.7152777777776091E-5</v>
      </c>
    </row>
    <row r="55" spans="1:12" x14ac:dyDescent="0.25">
      <c r="A55"/>
      <c r="B55"/>
      <c r="C55"/>
      <c r="D55"/>
      <c r="E55"/>
      <c r="F55"/>
      <c r="I55" s="26">
        <v>3</v>
      </c>
      <c r="J55" s="27" cm="1">
        <f t="array" ref="J55">IF(INDEX('ETAPA 7'!$B$106:$AT$171,$I55+1,J$50)=0,"",INDEX('ETAPA 7'!$B$106:$AT$171,$I55+1,J$50))</f>
        <v>2.9907407407401675E-5</v>
      </c>
      <c r="K55" s="27" t="str" cm="1">
        <f t="array" ref="K55">IF(INDEX('ETAPA 7'!$B$106:$AT$171,$I55+1,K$50)=0,"",INDEX('ETAPA 7'!$B$106:$AT$171,$I55+1,K$50))</f>
        <v/>
      </c>
      <c r="L55" s="27" cm="1">
        <f t="array" ref="L55">IF(INDEX('ETAPA 7'!$B$106:$AT$171,$I55+1,L$50)=0,"",INDEX('ETAPA 7'!$B$106:$AT$171,$I55+1,L$50))</f>
        <v>2.8414351851845012E-5</v>
      </c>
    </row>
    <row r="56" spans="1:12" x14ac:dyDescent="0.25">
      <c r="A56"/>
      <c r="B56"/>
      <c r="C56"/>
      <c r="D56"/>
      <c r="E56"/>
      <c r="F56"/>
      <c r="I56" s="26">
        <v>4</v>
      </c>
      <c r="J56" s="27" cm="1">
        <f t="array" ref="J56">IF(INDEX('ETAPA 7'!$B$106:$AT$171,$I56+1,J$50)=0,"",INDEX('ETAPA 7'!$B$106:$AT$171,$I56+1,J$50))</f>
        <v>2.2002314814809337E-5</v>
      </c>
      <c r="K56" s="27" t="str" cm="1">
        <f t="array" ref="K56">IF(INDEX('ETAPA 7'!$B$106:$AT$171,$I56+1,K$50)=0,"",INDEX('ETAPA 7'!$B$106:$AT$171,$I56+1,K$50))</f>
        <v/>
      </c>
      <c r="L56" s="27" cm="1">
        <f t="array" ref="L56">IF(INDEX('ETAPA 7'!$B$106:$AT$171,$I56+1,L$50)=0,"",INDEX('ETAPA 7'!$B$106:$AT$171,$I56+1,L$50))</f>
        <v>3.4629629629623175E-5</v>
      </c>
    </row>
    <row r="57" spans="1:12" x14ac:dyDescent="0.25">
      <c r="A57"/>
      <c r="B57"/>
      <c r="C57"/>
      <c r="D57"/>
      <c r="E57"/>
      <c r="F57"/>
      <c r="I57" s="26">
        <v>5</v>
      </c>
      <c r="J57" s="27" cm="1">
        <f t="array" ref="J57">IF(INDEX('ETAPA 7'!$B$106:$AT$171,$I57+1,J$50)=0,"",INDEX('ETAPA 7'!$B$106:$AT$171,$I57+1,J$50))</f>
        <v>2.6678240740735104E-5</v>
      </c>
      <c r="K57" s="27" t="str" cm="1">
        <f t="array" ref="K57">IF(INDEX('ETAPA 7'!$B$106:$AT$171,$I57+1,K$50)=0,"",INDEX('ETAPA 7'!$B$106:$AT$171,$I57+1,K$50))</f>
        <v/>
      </c>
      <c r="L57" s="27" cm="1">
        <f t="array" ref="L57">IF(INDEX('ETAPA 7'!$B$106:$AT$171,$I57+1,L$50)=0,"",INDEX('ETAPA 7'!$B$106:$AT$171,$I57+1,L$50))</f>
        <v>3.9062499999993096E-5</v>
      </c>
    </row>
    <row r="58" spans="1:12" x14ac:dyDescent="0.25">
      <c r="A58"/>
      <c r="B58"/>
      <c r="C58"/>
      <c r="D58"/>
      <c r="E58"/>
      <c r="F58"/>
      <c r="I58" s="26">
        <v>6</v>
      </c>
      <c r="J58" s="27" cm="1">
        <f t="array" ref="J58">IF(INDEX('ETAPA 7'!$B$106:$AT$171,$I58+1,J$50)=0,"",INDEX('ETAPA 7'!$B$106:$AT$171,$I58+1,J$50))</f>
        <v>3.2511574074068489E-5</v>
      </c>
      <c r="K58" s="27" t="str" cm="1">
        <f t="array" ref="K58">IF(INDEX('ETAPA 7'!$B$106:$AT$171,$I58+1,K$50)=0,"",INDEX('ETAPA 7'!$B$106:$AT$171,$I58+1,K$50))</f>
        <v/>
      </c>
      <c r="L58" s="27" cm="1">
        <f t="array" ref="L58">IF(INDEX('ETAPA 7'!$B$106:$AT$171,$I58+1,L$50)=0,"",INDEX('ETAPA 7'!$B$106:$AT$171,$I58+1,L$50))</f>
        <v>5.2870370370363719E-5</v>
      </c>
    </row>
    <row r="59" spans="1:12" x14ac:dyDescent="0.25">
      <c r="A59"/>
      <c r="B59"/>
      <c r="C59"/>
      <c r="D59"/>
      <c r="E59"/>
      <c r="F59"/>
      <c r="I59" s="26">
        <v>7</v>
      </c>
      <c r="J59" s="27" cm="1">
        <f t="array" ref="J59">IF(INDEX('ETAPA 7'!$B$106:$AT$171,$I59+1,J$50)=0,"",INDEX('ETAPA 7'!$B$106:$AT$171,$I59+1,J$50))</f>
        <v>3.5474537037031781E-5</v>
      </c>
      <c r="K59" s="27" t="str" cm="1">
        <f t="array" ref="K59">IF(INDEX('ETAPA 7'!$B$106:$AT$171,$I59+1,K$50)=0,"",INDEX('ETAPA 7'!$B$106:$AT$171,$I59+1,K$50))</f>
        <v/>
      </c>
      <c r="L59" s="27" cm="1">
        <f t="array" ref="L59">IF(INDEX('ETAPA 7'!$B$106:$AT$171,$I59+1,L$50)=0,"",INDEX('ETAPA 7'!$B$106:$AT$171,$I59+1,L$50))</f>
        <v>5.5914351851845193E-5</v>
      </c>
    </row>
    <row r="60" spans="1:12" x14ac:dyDescent="0.25">
      <c r="A60"/>
      <c r="B60"/>
      <c r="C60"/>
      <c r="D60"/>
      <c r="E60"/>
      <c r="F60"/>
      <c r="I60" s="26">
        <v>8</v>
      </c>
      <c r="J60" s="27" cm="1">
        <f t="array" ref="J60">IF(INDEX('ETAPA 7'!$B$106:$AT$171,$I60+1,J$50)=0,"",INDEX('ETAPA 7'!$B$106:$AT$171,$I60+1,J$50))</f>
        <v>2.8449074074068763E-5</v>
      </c>
      <c r="K60" s="27" t="str" cm="1">
        <f t="array" ref="K60">IF(INDEX('ETAPA 7'!$B$106:$AT$171,$I60+1,K$50)=0,"",INDEX('ETAPA 7'!$B$106:$AT$171,$I60+1,K$50))</f>
        <v/>
      </c>
      <c r="L60" s="27" cm="1">
        <f t="array" ref="L60">IF(INDEX('ETAPA 7'!$B$106:$AT$171,$I60+1,L$50)=0,"",INDEX('ETAPA 7'!$B$106:$AT$171,$I60+1,L$50))</f>
        <v>6.2141203703697072E-5</v>
      </c>
    </row>
    <row r="61" spans="1:12" x14ac:dyDescent="0.25">
      <c r="A61"/>
      <c r="B61"/>
      <c r="C61"/>
      <c r="D61"/>
      <c r="E61"/>
      <c r="F61"/>
      <c r="I61" s="26">
        <v>9</v>
      </c>
      <c r="J61" s="27" cm="1">
        <f t="array" ref="J61">IF(INDEX('ETAPA 7'!$B$106:$AT$171,$I61+1,J$50)=0,"",INDEX('ETAPA 7'!$B$106:$AT$171,$I61+1,J$50))</f>
        <v>2.9583333333327647E-5</v>
      </c>
      <c r="K61" s="27" t="str" cm="1">
        <f t="array" ref="K61">IF(INDEX('ETAPA 7'!$B$106:$AT$171,$I61+1,K$50)=0,"",INDEX('ETAPA 7'!$B$106:$AT$171,$I61+1,K$50))</f>
        <v/>
      </c>
      <c r="L61" s="27" cm="1">
        <f t="array" ref="L61">IF(INDEX('ETAPA 7'!$B$106:$AT$171,$I61+1,L$50)=0,"",INDEX('ETAPA 7'!$B$106:$AT$171,$I61+1,L$50))</f>
        <v>5.7094907407400676E-5</v>
      </c>
    </row>
    <row r="62" spans="1:12" x14ac:dyDescent="0.25">
      <c r="A62"/>
      <c r="B62"/>
      <c r="C62"/>
      <c r="D62"/>
      <c r="E62"/>
      <c r="F62"/>
      <c r="I62" s="26">
        <v>10</v>
      </c>
      <c r="J62" s="27" cm="1">
        <f t="array" ref="J62">IF(INDEX('ETAPA 7'!$B$106:$AT$171,$I62+1,J$50)=0,"",INDEX('ETAPA 7'!$B$106:$AT$171,$I62+1,J$50))</f>
        <v>4.7303240740734914E-5</v>
      </c>
      <c r="K62" s="27" t="str" cm="1">
        <f t="array" ref="K62">IF(INDEX('ETAPA 7'!$B$106:$AT$171,$I62+1,K$50)=0,"",INDEX('ETAPA 7'!$B$106:$AT$171,$I62+1,K$50))</f>
        <v/>
      </c>
      <c r="L62" s="27" cm="1">
        <f t="array" ref="L62">IF(INDEX('ETAPA 7'!$B$106:$AT$171,$I62+1,L$50)=0,"",INDEX('ETAPA 7'!$B$106:$AT$171,$I62+1,L$50))</f>
        <v>6.8252314814807452E-5</v>
      </c>
    </row>
    <row r="63" spans="1:12" x14ac:dyDescent="0.25">
      <c r="A63"/>
      <c r="B63"/>
      <c r="C63"/>
      <c r="D63"/>
      <c r="E63"/>
      <c r="F63"/>
      <c r="I63" s="26">
        <v>11</v>
      </c>
      <c r="J63" s="27" cm="1">
        <f t="array" ref="J63">IF(INDEX('ETAPA 7'!$B$106:$AT$171,$I63+1,J$50)=0,"",INDEX('ETAPA 7'!$B$106:$AT$171,$I63+1,J$50))</f>
        <v>4.2870370370364994E-5</v>
      </c>
      <c r="K63" s="27" t="str" cm="1">
        <f t="array" ref="K63">IF(INDEX('ETAPA 7'!$B$106:$AT$171,$I63+1,K$50)=0,"",INDEX('ETAPA 7'!$B$106:$AT$171,$I63+1,K$50))</f>
        <v/>
      </c>
      <c r="L63" s="27" cm="1">
        <f t="array" ref="L63">IF(INDEX('ETAPA 7'!$B$106:$AT$171,$I63+1,L$50)=0,"",INDEX('ETAPA 7'!$B$106:$AT$171,$I63+1,L$50))</f>
        <v>7.2245370370363146E-5</v>
      </c>
    </row>
    <row r="64" spans="1:12" x14ac:dyDescent="0.25">
      <c r="A64"/>
      <c r="B64"/>
      <c r="C64"/>
      <c r="D64"/>
      <c r="E64"/>
      <c r="F64"/>
      <c r="I64" s="26">
        <v>12</v>
      </c>
      <c r="J64" s="27" cm="1">
        <f t="array" ref="J64">IF(INDEX('ETAPA 7'!$B$106:$AT$171,$I64+1,J$50)=0,"",INDEX('ETAPA 7'!$B$106:$AT$171,$I64+1,J$50))</f>
        <v>3.9027777777773248E-5</v>
      </c>
      <c r="K64" s="27" t="str" cm="1">
        <f t="array" ref="K64">IF(INDEX('ETAPA 7'!$B$106:$AT$171,$I64+1,K$50)=0,"",INDEX('ETAPA 7'!$B$106:$AT$171,$I64+1,K$50))</f>
        <v/>
      </c>
      <c r="L64" s="27" cm="1">
        <f t="array" ref="L64">IF(INDEX('ETAPA 7'!$B$106:$AT$171,$I64+1,L$50)=0,"",INDEX('ETAPA 7'!$B$106:$AT$171,$I64+1,L$50))</f>
        <v>7.3981481481475223E-5</v>
      </c>
    </row>
    <row r="65" spans="1:12" x14ac:dyDescent="0.25">
      <c r="A65"/>
      <c r="B65"/>
      <c r="C65"/>
      <c r="D65"/>
      <c r="E65"/>
      <c r="F65"/>
      <c r="I65" s="26">
        <v>13</v>
      </c>
      <c r="J65" s="27" cm="1">
        <f t="array" ref="J65">IF(INDEX('ETAPA 7'!$B$106:$AT$171,$I65+1,J$50)=0,"",INDEX('ETAPA 7'!$B$106:$AT$171,$I65+1,J$50))</f>
        <v>2.6307870370365777E-5</v>
      </c>
      <c r="K65" s="27" t="str" cm="1">
        <f t="array" ref="K65">IF(INDEX('ETAPA 7'!$B$106:$AT$171,$I65+1,K$50)=0,"",INDEX('ETAPA 7'!$B$106:$AT$171,$I65+1,K$50))</f>
        <v/>
      </c>
      <c r="L65" s="27" cm="1">
        <f t="array" ref="L65">IF(INDEX('ETAPA 7'!$B$106:$AT$171,$I65+1,L$50)=0,"",INDEX('ETAPA 7'!$B$106:$AT$171,$I65+1,L$50))</f>
        <v>7.2129629629623382E-5</v>
      </c>
    </row>
    <row r="66" spans="1:12" x14ac:dyDescent="0.25">
      <c r="A66"/>
      <c r="B66"/>
      <c r="C66"/>
      <c r="D66"/>
      <c r="E66"/>
      <c r="F66"/>
      <c r="I66" s="26">
        <v>14</v>
      </c>
      <c r="J66" s="27" cm="1">
        <f t="array" ref="J66">IF(INDEX('ETAPA 7'!$B$106:$AT$171,$I66+1,J$50)=0,"",INDEX('ETAPA 7'!$B$106:$AT$171,$I66+1,J$50))</f>
        <v>1.8171296296292175E-5</v>
      </c>
      <c r="K66" s="27" t="str" cm="1">
        <f t="array" ref="K66">IF(INDEX('ETAPA 7'!$B$106:$AT$171,$I66+1,K$50)=0,"",INDEX('ETAPA 7'!$B$106:$AT$171,$I66+1,K$50))</f>
        <v/>
      </c>
      <c r="L66" s="27" cm="1">
        <f t="array" ref="L66">IF(INDEX('ETAPA 7'!$B$106:$AT$171,$I66+1,L$50)=0,"",INDEX('ETAPA 7'!$B$106:$AT$171,$I66+1,L$50))</f>
        <v>7.6192129629623975E-5</v>
      </c>
    </row>
    <row r="67" spans="1:12" x14ac:dyDescent="0.25">
      <c r="A67"/>
      <c r="B67"/>
      <c r="C67"/>
      <c r="D67"/>
      <c r="E67"/>
      <c r="F67"/>
      <c r="I67" s="26">
        <v>15</v>
      </c>
      <c r="J67" s="27" cm="1">
        <f t="array" ref="J67">IF(INDEX('ETAPA 7'!$B$106:$AT$171,$I67+1,J$50)=0,"",INDEX('ETAPA 7'!$B$106:$AT$171,$I67+1,J$50))</f>
        <v>1.9328703703700226E-5</v>
      </c>
      <c r="K67" s="27" t="str" cm="1">
        <f t="array" ref="K67">IF(INDEX('ETAPA 7'!$B$106:$AT$171,$I67+1,K$50)=0,"",INDEX('ETAPA 7'!$B$106:$AT$171,$I67+1,K$50))</f>
        <v/>
      </c>
      <c r="L67" s="27" cm="1">
        <f t="array" ref="L67">IF(INDEX('ETAPA 7'!$B$106:$AT$171,$I67+1,L$50)=0,"",INDEX('ETAPA 7'!$B$106:$AT$171,$I67+1,L$50))</f>
        <v>8.6898148148143242E-5</v>
      </c>
    </row>
    <row r="68" spans="1:12" x14ac:dyDescent="0.25">
      <c r="A68"/>
      <c r="B68"/>
      <c r="C68"/>
      <c r="D68"/>
      <c r="E68"/>
      <c r="F68"/>
      <c r="I68" s="26">
        <v>16</v>
      </c>
      <c r="J68" s="27" cm="1">
        <f t="array" ref="J68">IF(INDEX('ETAPA 7'!$B$106:$AT$171,$I68+1,J$50)=0,"",INDEX('ETAPA 7'!$B$106:$AT$171,$I68+1,J$50))</f>
        <v>1.8553240740737387E-5</v>
      </c>
      <c r="K68" s="27" t="str" cm="1">
        <f t="array" ref="K68">IF(INDEX('ETAPA 7'!$B$106:$AT$171,$I68+1,K$50)=0,"",INDEX('ETAPA 7'!$B$106:$AT$171,$I68+1,K$50))</f>
        <v/>
      </c>
      <c r="L68" s="27" cm="1">
        <f t="array" ref="L68">IF(INDEX('ETAPA 7'!$B$106:$AT$171,$I68+1,L$50)=0,"",INDEX('ETAPA 7'!$B$106:$AT$171,$I68+1,L$50))</f>
        <v>9.2754629629624927E-5</v>
      </c>
    </row>
    <row r="69" spans="1:12" x14ac:dyDescent="0.25">
      <c r="A69"/>
      <c r="B69"/>
      <c r="C69"/>
      <c r="D69"/>
      <c r="E69"/>
      <c r="F69"/>
      <c r="I69" s="26">
        <v>17</v>
      </c>
      <c r="J69" s="27" cm="1">
        <f t="array" ref="J69">IF(INDEX('ETAPA 7'!$B$106:$AT$171,$I69+1,J$50)=0,"",INDEX('ETAPA 7'!$B$106:$AT$171,$I69+1,J$50))</f>
        <v>1.6099537037033221E-5</v>
      </c>
      <c r="K69" s="27" t="str" cm="1">
        <f t="array" ref="K69">IF(INDEX('ETAPA 7'!$B$106:$AT$171,$I69+1,K$50)=0,"",INDEX('ETAPA 7'!$B$106:$AT$171,$I69+1,K$50))</f>
        <v/>
      </c>
      <c r="L69" s="27" cm="1">
        <f t="array" ref="L69">IF(INDEX('ETAPA 7'!$B$106:$AT$171,$I69+1,L$50)=0,"",INDEX('ETAPA 7'!$B$106:$AT$171,$I69+1,L$50))</f>
        <v>9.7939814814809387E-5</v>
      </c>
    </row>
    <row r="70" spans="1:12" x14ac:dyDescent="0.25">
      <c r="A70"/>
      <c r="B70"/>
      <c r="C70"/>
      <c r="D70"/>
      <c r="E70"/>
      <c r="F70"/>
      <c r="I70" s="26">
        <v>18</v>
      </c>
      <c r="J70" s="27" cm="1">
        <f t="array" ref="J70">IF(INDEX('ETAPA 7'!$B$106:$AT$171,$I70+1,J$50)=0,"",INDEX('ETAPA 7'!$B$106:$AT$171,$I70+1,J$50))</f>
        <v>9.895833333328774E-6</v>
      </c>
      <c r="K70" s="27" t="str" cm="1">
        <f t="array" ref="K70">IF(INDEX('ETAPA 7'!$B$106:$AT$171,$I70+1,K$50)=0,"",INDEX('ETAPA 7'!$B$106:$AT$171,$I70+1,K$50))</f>
        <v/>
      </c>
      <c r="L70" s="27" cm="1">
        <f t="array" ref="L70">IF(INDEX('ETAPA 7'!$B$106:$AT$171,$I70+1,L$50)=0,"",INDEX('ETAPA 7'!$B$106:$AT$171,$I70+1,L$50))</f>
        <v>1.0993055555555062E-4</v>
      </c>
    </row>
    <row r="71" spans="1:12" x14ac:dyDescent="0.25">
      <c r="A71"/>
      <c r="B71"/>
      <c r="C71"/>
      <c r="D71"/>
      <c r="E71"/>
      <c r="F71"/>
      <c r="I71" s="26">
        <v>19</v>
      </c>
      <c r="J71" s="27" cm="1">
        <f t="array" ref="J71">IF(INDEX('ETAPA 7'!$B$106:$AT$171,$I71+1,J$50)=0,"",INDEX('ETAPA 7'!$B$106:$AT$171,$I71+1,J$50))</f>
        <v>3.9930555555504899E-6</v>
      </c>
      <c r="K71" s="27" t="str" cm="1">
        <f t="array" ref="K71">IF(INDEX('ETAPA 7'!$B$106:$AT$171,$I71+1,K$50)=0,"",INDEX('ETAPA 7'!$B$106:$AT$171,$I71+1,K$50))</f>
        <v/>
      </c>
      <c r="L71" s="27" cm="1">
        <f t="array" ref="L71">IF(INDEX('ETAPA 7'!$B$106:$AT$171,$I71+1,L$50)=0,"",INDEX('ETAPA 7'!$B$106:$AT$171,$I71+1,L$50))</f>
        <v>1.1188657407406807E-4</v>
      </c>
    </row>
    <row r="72" spans="1:12" x14ac:dyDescent="0.25">
      <c r="A72"/>
      <c r="B72"/>
      <c r="C72"/>
      <c r="D72"/>
      <c r="E72"/>
      <c r="F72"/>
      <c r="I72" s="26">
        <v>20</v>
      </c>
      <c r="J72" s="27" cm="1">
        <f t="array" ref="J72">IF(INDEX('ETAPA 7'!$B$106:$AT$171,$I72+1,J$50)=0,"",INDEX('ETAPA 7'!$B$106:$AT$171,$I72+1,J$50))</f>
        <v>8.7962962962498392E-7</v>
      </c>
      <c r="K72" s="27" t="str" cm="1">
        <f t="array" ref="K72">IF(INDEX('ETAPA 7'!$B$106:$AT$171,$I72+1,K$50)=0,"",INDEX('ETAPA 7'!$B$106:$AT$171,$I72+1,K$50))</f>
        <v/>
      </c>
      <c r="L72" s="27" cm="1">
        <f t="array" ref="L72">IF(INDEX('ETAPA 7'!$B$106:$AT$171,$I72+1,L$50)=0,"",INDEX('ETAPA 7'!$B$106:$AT$171,$I72+1,L$50))</f>
        <v>1.1231481481481162E-4</v>
      </c>
    </row>
    <row r="73" spans="1:12" x14ac:dyDescent="0.25">
      <c r="A73"/>
      <c r="B73"/>
      <c r="C73"/>
      <c r="D73"/>
      <c r="E73"/>
      <c r="F73"/>
      <c r="I73" s="26">
        <v>21</v>
      </c>
      <c r="J73" s="27" t="str" cm="1">
        <f t="array" ref="J73">IF(INDEX('ETAPA 7'!$B$106:$AT$171,$I73+1,J$50)=0,"",INDEX('ETAPA 7'!$B$106:$AT$171,$I73+1,J$50))</f>
        <v/>
      </c>
      <c r="K73" s="27" cm="1">
        <f t="array" ref="K73">IF(INDEX('ETAPA 7'!$B$106:$AT$171,$I73+1,K$50)=0,"",INDEX('ETAPA 7'!$B$106:$AT$171,$I73+1,K$50))</f>
        <v>3.4143518518534033E-6</v>
      </c>
      <c r="L73" s="27" cm="1">
        <f t="array" ref="L73">IF(INDEX('ETAPA 7'!$B$106:$AT$171,$I73+1,L$50)=0,"",INDEX('ETAPA 7'!$B$106:$AT$171,$I73+1,L$50))</f>
        <v>1.1783564814814643E-4</v>
      </c>
    </row>
    <row r="74" spans="1:12" x14ac:dyDescent="0.25">
      <c r="A74"/>
      <c r="B74"/>
      <c r="C74"/>
      <c r="D74"/>
      <c r="E74"/>
      <c r="F74"/>
      <c r="I74" s="26">
        <v>22</v>
      </c>
      <c r="J74" s="27" cm="1">
        <f t="array" ref="J74">IF(INDEX('ETAPA 7'!$B$106:$AT$171,$I74+1,J$50)=0,"",INDEX('ETAPA 7'!$B$106:$AT$171,$I74+1,J$50))</f>
        <v>2.9166666666649577E-6</v>
      </c>
      <c r="K74" s="27" t="str" cm="1">
        <f t="array" ref="K74">IF(INDEX('ETAPA 7'!$B$106:$AT$171,$I74+1,K$50)=0,"",INDEX('ETAPA 7'!$B$106:$AT$171,$I74+1,K$50))</f>
        <v/>
      </c>
      <c r="L74" s="27" cm="1">
        <f t="array" ref="L74">IF(INDEX('ETAPA 7'!$B$106:$AT$171,$I74+1,L$50)=0,"",INDEX('ETAPA 7'!$B$106:$AT$171,$I74+1,L$50))</f>
        <v>1.2219907407407318E-4</v>
      </c>
    </row>
    <row r="75" spans="1:12" x14ac:dyDescent="0.25">
      <c r="A75"/>
      <c r="B75"/>
      <c r="C75"/>
      <c r="D75"/>
      <c r="E75"/>
      <c r="F75"/>
      <c r="I75" s="26">
        <v>23</v>
      </c>
      <c r="J75" s="27" cm="1">
        <f t="array" ref="J75">IF(INDEX('ETAPA 7'!$B$106:$AT$171,$I75+1,J$50)=0,"",INDEX('ETAPA 7'!$B$106:$AT$171,$I75+1,J$50))</f>
        <v>8.2175925925770388E-7</v>
      </c>
      <c r="K75" s="27" t="str" cm="1">
        <f t="array" ref="K75">IF(INDEX('ETAPA 7'!$B$106:$AT$171,$I75+1,K$50)=0,"",INDEX('ETAPA 7'!$B$106:$AT$171,$I75+1,K$50))</f>
        <v/>
      </c>
      <c r="L75" s="27" cm="1">
        <f t="array" ref="L75">IF(INDEX('ETAPA 7'!$B$106:$AT$171,$I75+1,L$50)=0,"",INDEX('ETAPA 7'!$B$106:$AT$171,$I75+1,L$50))</f>
        <v>1.3326388888888763E-4</v>
      </c>
    </row>
    <row r="76" spans="1:12" x14ac:dyDescent="0.25">
      <c r="A76"/>
      <c r="B76"/>
      <c r="C76"/>
      <c r="D76"/>
      <c r="E76"/>
      <c r="F76"/>
      <c r="I76" s="26">
        <v>24</v>
      </c>
      <c r="J76" s="27" t="str" cm="1">
        <f t="array" ref="J76">IF(INDEX('ETAPA 7'!$B$106:$AT$171,$I76+1,J$50)=0,"",INDEX('ETAPA 7'!$B$106:$AT$171,$I76+1,J$50))</f>
        <v/>
      </c>
      <c r="K76" s="27" cm="1">
        <f t="array" ref="K76">IF(INDEX('ETAPA 7'!$B$106:$AT$171,$I76+1,K$50)=0,"",INDEX('ETAPA 7'!$B$106:$AT$171,$I76+1,K$50))</f>
        <v>5.0578703703722805E-6</v>
      </c>
      <c r="L76" s="27" cm="1">
        <f t="array" ref="L76">IF(INDEX('ETAPA 7'!$B$106:$AT$171,$I76+1,L$50)=0,"",INDEX('ETAPA 7'!$B$106:$AT$171,$I76+1,L$50))</f>
        <v>1.4680555555555627E-4</v>
      </c>
    </row>
    <row r="77" spans="1:12" x14ac:dyDescent="0.25">
      <c r="A77"/>
      <c r="B77"/>
      <c r="C77"/>
      <c r="D77"/>
      <c r="E77"/>
      <c r="F77"/>
      <c r="I77" s="26">
        <v>25</v>
      </c>
      <c r="J77" s="27" t="str" cm="1">
        <f t="array" ref="J77">IF(INDEX('ETAPA 7'!$B$106:$AT$171,$I77+1,J$50)=0,"",INDEX('ETAPA 7'!$B$106:$AT$171,$I77+1,J$50))</f>
        <v/>
      </c>
      <c r="K77" s="27" cm="1">
        <f t="array" ref="K77">IF(INDEX('ETAPA 7'!$B$106:$AT$171,$I77+1,K$50)=0,"",INDEX('ETAPA 7'!$B$106:$AT$171,$I77+1,K$50))</f>
        <v>4.8958333333376514E-6</v>
      </c>
      <c r="L77" s="27" cm="1">
        <f t="array" ref="L77">IF(INDEX('ETAPA 7'!$B$106:$AT$171,$I77+1,L$50)=0,"",INDEX('ETAPA 7'!$B$106:$AT$171,$I77+1,L$50))</f>
        <v>1.5782407407407759E-4</v>
      </c>
    </row>
    <row r="78" spans="1:12" x14ac:dyDescent="0.25">
      <c r="A78"/>
      <c r="B78"/>
      <c r="C78"/>
      <c r="D78"/>
      <c r="E78"/>
      <c r="F78"/>
      <c r="I78" s="26">
        <v>26</v>
      </c>
      <c r="J78" s="27" t="str" cm="1">
        <f t="array" ref="J78">IF(INDEX('ETAPA 7'!$B$106:$AT$171,$I78+1,J$50)=0,"",INDEX('ETAPA 7'!$B$106:$AT$171,$I78+1,J$50))</f>
        <v/>
      </c>
      <c r="K78" s="27" cm="1">
        <f t="array" ref="K78">IF(INDEX('ETAPA 7'!$B$106:$AT$171,$I78+1,K$50)=0,"",INDEX('ETAPA 7'!$B$106:$AT$171,$I78+1,K$50))</f>
        <v>3.2893518518522374E-5</v>
      </c>
      <c r="L78" s="27" cm="1">
        <f t="array" ref="L78">IF(INDEX('ETAPA 7'!$B$106:$AT$171,$I78+1,L$50)=0,"",INDEX('ETAPA 7'!$B$106:$AT$171,$I78+1,L$50))</f>
        <v>1.5792824074074494E-4</v>
      </c>
    </row>
    <row r="79" spans="1:12" x14ac:dyDescent="0.25">
      <c r="A79"/>
      <c r="B79"/>
      <c r="C79"/>
      <c r="D79"/>
      <c r="E79"/>
      <c r="F79"/>
      <c r="I79" s="26">
        <v>27</v>
      </c>
      <c r="J79" s="27" t="str" cm="1">
        <f t="array" ref="J79">IF(INDEX('ETAPA 7'!$B$106:$AT$171,$I79+1,J$50)=0,"",INDEX('ETAPA 7'!$B$106:$AT$171,$I79+1,J$50))</f>
        <v/>
      </c>
      <c r="K79" s="27" t="str" cm="1">
        <f t="array" ref="K79">IF(INDEX('ETAPA 7'!$B$106:$AT$171,$I79+1,K$50)=0,"",INDEX('ETAPA 7'!$B$106:$AT$171,$I79+1,K$50))</f>
        <v/>
      </c>
      <c r="L79" s="27" t="str" cm="1">
        <f t="array" ref="L79">IF(INDEX('ETAPA 7'!$B$106:$AT$171,$I79+1,L$50)=0,"",INDEX('ETAPA 7'!$B$106:$AT$171,$I79+1,L$50))</f>
        <v/>
      </c>
    </row>
    <row r="80" spans="1:12" x14ac:dyDescent="0.25">
      <c r="A80"/>
      <c r="B80"/>
      <c r="C80"/>
      <c r="D80"/>
      <c r="E80"/>
      <c r="F80"/>
      <c r="I80" s="26">
        <v>28</v>
      </c>
      <c r="J80" s="27" t="str" cm="1">
        <f t="array" ref="J80">IF(INDEX('ETAPA 7'!$B$106:$AT$171,$I80+1,J$50)=0,"",INDEX('ETAPA 7'!$B$106:$AT$171,$I80+1,J$50))</f>
        <v/>
      </c>
      <c r="K80" s="27" t="str" cm="1">
        <f t="array" ref="K80">IF(INDEX('ETAPA 7'!$B$106:$AT$171,$I80+1,K$50)=0,"",INDEX('ETAPA 7'!$B$106:$AT$171,$I80+1,K$50))</f>
        <v/>
      </c>
      <c r="L80" s="27" t="str" cm="1">
        <f t="array" ref="L80">IF(INDEX('ETAPA 7'!$B$106:$AT$171,$I80+1,L$50)=0,"",INDEX('ETAPA 7'!$B$106:$AT$171,$I80+1,L$50))</f>
        <v/>
      </c>
    </row>
    <row r="81" spans="1:12" x14ac:dyDescent="0.25">
      <c r="A81"/>
      <c r="B81"/>
      <c r="C81"/>
      <c r="D81"/>
      <c r="E81"/>
      <c r="F81"/>
      <c r="I81" s="26">
        <v>29</v>
      </c>
      <c r="J81" s="27" t="str" cm="1">
        <f t="array" ref="J81">IF(INDEX('ETAPA 7'!$B$106:$AT$171,$I81+1,J$50)=0,"",INDEX('ETAPA 7'!$B$106:$AT$171,$I81+1,J$50))</f>
        <v/>
      </c>
      <c r="K81" s="27" t="str" cm="1">
        <f t="array" ref="K81">IF(INDEX('ETAPA 7'!$B$106:$AT$171,$I81+1,K$50)=0,"",INDEX('ETAPA 7'!$B$106:$AT$171,$I81+1,K$50))</f>
        <v/>
      </c>
      <c r="L81" s="27" t="str" cm="1">
        <f t="array" ref="L81">IF(INDEX('ETAPA 7'!$B$106:$AT$171,$I81+1,L$50)=0,"",INDEX('ETAPA 7'!$B$106:$AT$171,$I81+1,L$50))</f>
        <v/>
      </c>
    </row>
    <row r="82" spans="1:12" x14ac:dyDescent="0.25">
      <c r="A82"/>
      <c r="B82"/>
      <c r="C82"/>
      <c r="D82"/>
      <c r="E82"/>
      <c r="F82"/>
      <c r="I82" s="26">
        <v>30</v>
      </c>
      <c r="J82" s="27" t="str" cm="1">
        <f t="array" ref="J82">IF(INDEX('ETAPA 7'!$B$106:$AT$171,$I82+1,J$50)=0,"",INDEX('ETAPA 7'!$B$106:$AT$171,$I82+1,J$50))</f>
        <v/>
      </c>
      <c r="K82" s="27" t="str" cm="1">
        <f t="array" ref="K82">IF(INDEX('ETAPA 7'!$B$106:$AT$171,$I82+1,K$50)=0,"",INDEX('ETAPA 7'!$B$106:$AT$171,$I82+1,K$50))</f>
        <v/>
      </c>
      <c r="L82" s="27" t="str" cm="1">
        <f t="array" ref="L82">IF(INDEX('ETAPA 7'!$B$106:$AT$171,$I82+1,L$50)=0,"",INDEX('ETAPA 7'!$B$106:$AT$171,$I82+1,L$50))</f>
        <v/>
      </c>
    </row>
    <row r="83" spans="1:12" x14ac:dyDescent="0.25">
      <c r="A83"/>
      <c r="B83"/>
      <c r="C83"/>
      <c r="D83"/>
      <c r="E83"/>
      <c r="F83"/>
      <c r="I83" s="26">
        <v>31</v>
      </c>
      <c r="J83" s="27" t="str" cm="1">
        <f t="array" ref="J83">IF(INDEX('ETAPA 7'!$B$106:$AT$171,$I83+1,J$50)=0,"",INDEX('ETAPA 7'!$B$106:$AT$171,$I83+1,J$50))</f>
        <v/>
      </c>
      <c r="K83" s="27" t="str" cm="1">
        <f t="array" ref="K83">IF(INDEX('ETAPA 7'!$B$106:$AT$171,$I83+1,K$50)=0,"",INDEX('ETAPA 7'!$B$106:$AT$171,$I83+1,K$50))</f>
        <v/>
      </c>
      <c r="L83" s="27" t="str" cm="1">
        <f t="array" ref="L83">IF(INDEX('ETAPA 7'!$B$106:$AT$171,$I83+1,L$50)=0,"",INDEX('ETAPA 7'!$B$106:$AT$171,$I83+1,L$50))</f>
        <v/>
      </c>
    </row>
    <row r="84" spans="1:12" x14ac:dyDescent="0.25">
      <c r="A84"/>
      <c r="B84"/>
      <c r="C84"/>
      <c r="D84"/>
      <c r="E84"/>
      <c r="F84"/>
      <c r="I84" s="26">
        <v>32</v>
      </c>
      <c r="J84" s="27" t="str" cm="1">
        <f t="array" ref="J84">IF(INDEX('ETAPA 7'!$B$106:$AT$171,$I84+1,J$50)=0,"",INDEX('ETAPA 7'!$B$106:$AT$171,$I84+1,J$50))</f>
        <v/>
      </c>
      <c r="K84" s="27" t="str" cm="1">
        <f t="array" ref="K84">IF(INDEX('ETAPA 7'!$B$106:$AT$171,$I84+1,K$50)=0,"",INDEX('ETAPA 7'!$B$106:$AT$171,$I84+1,K$50))</f>
        <v/>
      </c>
      <c r="L84" s="27" t="str" cm="1">
        <f t="array" ref="L84">IF(INDEX('ETAPA 7'!$B$106:$AT$171,$I84+1,L$50)=0,"",INDEX('ETAPA 7'!$B$106:$AT$171,$I84+1,L$50))</f>
        <v/>
      </c>
    </row>
    <row r="85" spans="1:12" x14ac:dyDescent="0.25">
      <c r="A85"/>
      <c r="B85"/>
      <c r="C85"/>
      <c r="D85"/>
      <c r="E85"/>
      <c r="F85"/>
      <c r="I85" s="26">
        <v>33</v>
      </c>
      <c r="J85" s="27" t="str" cm="1">
        <f t="array" ref="J85">IF(INDEX('ETAPA 7'!$B$106:$AT$171,$I85+1,J$50)=0,"",INDEX('ETAPA 7'!$B$106:$AT$171,$I85+1,J$50))</f>
        <v/>
      </c>
      <c r="K85" s="27" t="str" cm="1">
        <f t="array" ref="K85">IF(INDEX('ETAPA 7'!$B$106:$AT$171,$I85+1,K$50)=0,"",INDEX('ETAPA 7'!$B$106:$AT$171,$I85+1,K$50))</f>
        <v/>
      </c>
      <c r="L85" s="27" t="str" cm="1">
        <f t="array" ref="L85">IF(INDEX('ETAPA 7'!$B$106:$AT$171,$I85+1,L$50)=0,"",INDEX('ETAPA 7'!$B$106:$AT$171,$I85+1,L$50))</f>
        <v/>
      </c>
    </row>
    <row r="86" spans="1:12" x14ac:dyDescent="0.25">
      <c r="A86"/>
      <c r="B86"/>
      <c r="C86"/>
      <c r="D86"/>
      <c r="E86"/>
      <c r="F86"/>
      <c r="I86" s="26">
        <v>34</v>
      </c>
      <c r="J86" s="27" t="str" cm="1">
        <f t="array" ref="J86">IF(INDEX('ETAPA 7'!$B$106:$AT$171,$I86+1,J$50)=0,"",INDEX('ETAPA 7'!$B$106:$AT$171,$I86+1,J$50))</f>
        <v/>
      </c>
      <c r="K86" s="27" t="str" cm="1">
        <f t="array" ref="K86">IF(INDEX('ETAPA 7'!$B$106:$AT$171,$I86+1,K$50)=0,"",INDEX('ETAPA 7'!$B$106:$AT$171,$I86+1,K$50))</f>
        <v/>
      </c>
      <c r="L86" s="27" t="str" cm="1">
        <f t="array" ref="L86">IF(INDEX('ETAPA 7'!$B$106:$AT$171,$I86+1,L$50)=0,"",INDEX('ETAPA 7'!$B$106:$AT$171,$I86+1,L$50))</f>
        <v/>
      </c>
    </row>
    <row r="87" spans="1:12" x14ac:dyDescent="0.25">
      <c r="A87"/>
      <c r="B87"/>
      <c r="C87"/>
      <c r="D87"/>
      <c r="E87"/>
      <c r="F87"/>
      <c r="I87" s="26">
        <v>35</v>
      </c>
      <c r="J87" s="27" t="str" cm="1">
        <f t="array" ref="J87">IF(INDEX('ETAPA 7'!$B$106:$AT$171,$I87+1,J$50)=0,"",INDEX('ETAPA 7'!$B$106:$AT$171,$I87+1,J$50))</f>
        <v/>
      </c>
      <c r="K87" s="27" t="str" cm="1">
        <f t="array" ref="K87">IF(INDEX('ETAPA 7'!$B$106:$AT$171,$I87+1,K$50)=0,"",INDEX('ETAPA 7'!$B$106:$AT$171,$I87+1,K$50))</f>
        <v/>
      </c>
      <c r="L87" s="27" t="str" cm="1">
        <f t="array" ref="L87">IF(INDEX('ETAPA 7'!$B$106:$AT$171,$I87+1,L$50)=0,"",INDEX('ETAPA 7'!$B$106:$AT$171,$I87+1,L$50))</f>
        <v/>
      </c>
    </row>
    <row r="88" spans="1:12" x14ac:dyDescent="0.25">
      <c r="A88"/>
      <c r="B88"/>
      <c r="C88"/>
      <c r="D88"/>
      <c r="E88"/>
      <c r="F88"/>
      <c r="I88" s="26">
        <v>36</v>
      </c>
      <c r="J88" s="27" t="str" cm="1">
        <f t="array" ref="J88">IF(INDEX('ETAPA 7'!$B$106:$AT$171,$I88+1,J$50)=0,"",INDEX('ETAPA 7'!$B$106:$AT$171,$I88+1,J$50))</f>
        <v/>
      </c>
      <c r="K88" s="27" t="str" cm="1">
        <f t="array" ref="K88">IF(INDEX('ETAPA 7'!$B$106:$AT$171,$I88+1,K$50)=0,"",INDEX('ETAPA 7'!$B$106:$AT$171,$I88+1,K$50))</f>
        <v/>
      </c>
      <c r="L88" s="27" t="str" cm="1">
        <f t="array" ref="L88">IF(INDEX('ETAPA 7'!$B$106:$AT$171,$I88+1,L$50)=0,"",INDEX('ETAPA 7'!$B$106:$AT$171,$I88+1,L$50))</f>
        <v/>
      </c>
    </row>
    <row r="89" spans="1:12" x14ac:dyDescent="0.25">
      <c r="A89"/>
      <c r="B89"/>
      <c r="C89"/>
      <c r="D89"/>
      <c r="E89"/>
      <c r="F89"/>
      <c r="I89" s="26">
        <v>37</v>
      </c>
      <c r="J89" s="27" t="str" cm="1">
        <f t="array" ref="J89">IF(INDEX('ETAPA 7'!$B$106:$AT$171,$I89+1,J$50)=0,"",INDEX('ETAPA 7'!$B$106:$AT$171,$I89+1,J$50))</f>
        <v/>
      </c>
      <c r="K89" s="27" t="str" cm="1">
        <f t="array" ref="K89">IF(INDEX('ETAPA 7'!$B$106:$AT$171,$I89+1,K$50)=0,"",INDEX('ETAPA 7'!$B$106:$AT$171,$I89+1,K$50))</f>
        <v/>
      </c>
      <c r="L89" s="27" t="str" cm="1">
        <f t="array" ref="L89">IF(INDEX('ETAPA 7'!$B$106:$AT$171,$I89+1,L$50)=0,"",INDEX('ETAPA 7'!$B$106:$AT$171,$I89+1,L$50))</f>
        <v/>
      </c>
    </row>
    <row r="90" spans="1:12" x14ac:dyDescent="0.25">
      <c r="A90"/>
      <c r="B90"/>
      <c r="C90"/>
      <c r="D90"/>
      <c r="E90"/>
      <c r="F90"/>
      <c r="I90" s="26">
        <v>38</v>
      </c>
      <c r="J90" s="27" t="str" cm="1">
        <f t="array" ref="J90">IF(INDEX('ETAPA 7'!$B$106:$AT$171,$I90+1,J$50)=0,"",INDEX('ETAPA 7'!$B$106:$AT$171,$I90+1,J$50))</f>
        <v/>
      </c>
      <c r="K90" s="27" t="str" cm="1">
        <f t="array" ref="K90">IF(INDEX('ETAPA 7'!$B$106:$AT$171,$I90+1,K$50)=0,"",INDEX('ETAPA 7'!$B$106:$AT$171,$I90+1,K$50))</f>
        <v/>
      </c>
      <c r="L90" s="27" t="str" cm="1">
        <f t="array" ref="L90">IF(INDEX('ETAPA 7'!$B$106:$AT$171,$I90+1,L$50)=0,"",INDEX('ETAPA 7'!$B$106:$AT$171,$I90+1,L$50))</f>
        <v/>
      </c>
    </row>
    <row r="91" spans="1:12" x14ac:dyDescent="0.25">
      <c r="A91"/>
      <c r="B91"/>
      <c r="C91"/>
      <c r="D91"/>
      <c r="E91"/>
      <c r="F91"/>
      <c r="I91" s="26">
        <v>39</v>
      </c>
      <c r="J91" s="27" t="str" cm="1">
        <f t="array" ref="J91">IF(INDEX('ETAPA 7'!$B$106:$AT$171,$I91+1,J$50)=0,"",INDEX('ETAPA 7'!$B$106:$AT$171,$I91+1,J$50))</f>
        <v/>
      </c>
      <c r="K91" s="27" t="str" cm="1">
        <f t="array" ref="K91">IF(INDEX('ETAPA 7'!$B$106:$AT$171,$I91+1,K$50)=0,"",INDEX('ETAPA 7'!$B$106:$AT$171,$I91+1,K$50))</f>
        <v/>
      </c>
      <c r="L91" s="27" t="str" cm="1">
        <f t="array" ref="L91">IF(INDEX('ETAPA 7'!$B$106:$AT$171,$I91+1,L$50)=0,"",INDEX('ETAPA 7'!$B$106:$AT$171,$I91+1,L$50))</f>
        <v/>
      </c>
    </row>
    <row r="92" spans="1:12" x14ac:dyDescent="0.25">
      <c r="A92"/>
      <c r="B92"/>
      <c r="C92"/>
      <c r="D92"/>
      <c r="E92"/>
      <c r="F92"/>
      <c r="I92" s="26">
        <v>40</v>
      </c>
      <c r="J92" s="27" t="str" cm="1">
        <f t="array" ref="J92">IF(INDEX('ETAPA 7'!$B$106:$AT$171,$I92+1,J$50)=0,"",INDEX('ETAPA 7'!$B$106:$AT$171,$I92+1,J$50))</f>
        <v/>
      </c>
      <c r="K92" s="27" t="str" cm="1">
        <f t="array" ref="K92">IF(INDEX('ETAPA 7'!$B$106:$AT$171,$I92+1,K$50)=0,"",INDEX('ETAPA 7'!$B$106:$AT$171,$I92+1,K$50))</f>
        <v/>
      </c>
      <c r="L92" s="27" t="str" cm="1">
        <f t="array" ref="L92">IF(INDEX('ETAPA 7'!$B$106:$AT$171,$I92+1,L$50)=0,"",INDEX('ETAPA 7'!$B$106:$AT$171,$I92+1,L$50))</f>
        <v/>
      </c>
    </row>
    <row r="93" spans="1:12" x14ac:dyDescent="0.25">
      <c r="A93"/>
      <c r="B93"/>
      <c r="C93"/>
      <c r="D93"/>
      <c r="E93"/>
      <c r="F93"/>
      <c r="I93" s="26">
        <v>41</v>
      </c>
      <c r="J93" s="27" t="str" cm="1">
        <f t="array" ref="J93">IF(INDEX('ETAPA 7'!$B$106:$AT$171,$I93+1,J$50)=0,"",INDEX('ETAPA 7'!$B$106:$AT$171,$I93+1,J$50))</f>
        <v/>
      </c>
      <c r="K93" s="27" t="str" cm="1">
        <f t="array" ref="K93">IF(INDEX('ETAPA 7'!$B$106:$AT$171,$I93+1,K$50)=0,"",INDEX('ETAPA 7'!$B$106:$AT$171,$I93+1,K$50))</f>
        <v/>
      </c>
      <c r="L93" s="27" t="str" cm="1">
        <f t="array" ref="L93">IF(INDEX('ETAPA 7'!$B$106:$AT$171,$I93+1,L$50)=0,"",INDEX('ETAPA 7'!$B$106:$AT$171,$I93+1,L$50))</f>
        <v/>
      </c>
    </row>
    <row r="94" spans="1:12" x14ac:dyDescent="0.25">
      <c r="A94"/>
      <c r="B94"/>
      <c r="C94"/>
      <c r="D94"/>
      <c r="E94"/>
      <c r="F94"/>
      <c r="I94" s="26">
        <v>42</v>
      </c>
      <c r="J94" s="27" t="str" cm="1">
        <f t="array" ref="J94">IF(INDEX('ETAPA 7'!$B$106:$AT$171,$I94+1,J$50)=0,"",INDEX('ETAPA 7'!$B$106:$AT$171,$I94+1,J$50))</f>
        <v/>
      </c>
      <c r="K94" s="27" t="str" cm="1">
        <f t="array" ref="K94">IF(INDEX('ETAPA 7'!$B$106:$AT$171,$I94+1,K$50)=0,"",INDEX('ETAPA 7'!$B$106:$AT$171,$I94+1,K$50))</f>
        <v/>
      </c>
      <c r="L94" s="27" t="str" cm="1">
        <f t="array" ref="L94">IF(INDEX('ETAPA 7'!$B$106:$AT$171,$I94+1,L$50)=0,"",INDEX('ETAPA 7'!$B$106:$AT$171,$I94+1,L$50))</f>
        <v/>
      </c>
    </row>
    <row r="95" spans="1:12" x14ac:dyDescent="0.25">
      <c r="A95"/>
      <c r="B95"/>
      <c r="C95"/>
      <c r="D95"/>
      <c r="E95"/>
      <c r="F95"/>
      <c r="I95" s="26">
        <v>43</v>
      </c>
      <c r="J95" s="27" t="str" cm="1">
        <f t="array" ref="J95">IF(INDEX('ETAPA 7'!$B$106:$AT$171,$I95+1,J$50)=0,"",INDEX('ETAPA 7'!$B$106:$AT$171,$I95+1,J$50))</f>
        <v/>
      </c>
      <c r="K95" s="27" t="str" cm="1">
        <f t="array" ref="K95">IF(INDEX('ETAPA 7'!$B$106:$AT$171,$I95+1,K$50)=0,"",INDEX('ETAPA 7'!$B$106:$AT$171,$I95+1,K$50))</f>
        <v/>
      </c>
      <c r="L95" s="27" t="str" cm="1">
        <f t="array" ref="L95">IF(INDEX('ETAPA 7'!$B$106:$AT$171,$I95+1,L$50)=0,"",INDEX('ETAPA 7'!$B$106:$AT$171,$I95+1,L$50))</f>
        <v/>
      </c>
    </row>
    <row r="96" spans="1:12" x14ac:dyDescent="0.25">
      <c r="A96"/>
      <c r="B96"/>
      <c r="C96"/>
      <c r="D96"/>
      <c r="E96"/>
      <c r="F96"/>
      <c r="I96" s="26">
        <v>44</v>
      </c>
      <c r="J96" s="27" t="str" cm="1">
        <f t="array" ref="J96">IF(INDEX('ETAPA 7'!$B$106:$AT$171,$I96+1,J$50)=0,"",INDEX('ETAPA 7'!$B$106:$AT$171,$I96+1,J$50))</f>
        <v/>
      </c>
      <c r="K96" s="27" t="str" cm="1">
        <f t="array" ref="K96">IF(INDEX('ETAPA 7'!$B$106:$AT$171,$I96+1,K$50)=0,"",INDEX('ETAPA 7'!$B$106:$AT$171,$I96+1,K$50))</f>
        <v/>
      </c>
      <c r="L96" s="27" t="str" cm="1">
        <f t="array" ref="L96">IF(INDEX('ETAPA 7'!$B$106:$AT$171,$I96+1,L$50)=0,"",INDEX('ETAPA 7'!$B$106:$AT$171,$I96+1,L$50))</f>
        <v/>
      </c>
    </row>
    <row r="97" spans="1:47" x14ac:dyDescent="0.25">
      <c r="A97"/>
      <c r="B97"/>
      <c r="C97"/>
      <c r="D97"/>
      <c r="E97"/>
      <c r="F97"/>
      <c r="I97" s="26">
        <v>45</v>
      </c>
      <c r="J97" s="27" t="str" cm="1">
        <f t="array" ref="J97">IF(INDEX('ETAPA 7'!$B$106:$AT$171,$I97+1,J$50)=0,"",INDEX('ETAPA 7'!$B$106:$AT$171,$I97+1,J$50))</f>
        <v/>
      </c>
      <c r="K97" s="27" t="str" cm="1">
        <f t="array" ref="K97">IF(INDEX('ETAPA 7'!$B$106:$AT$171,$I97+1,K$50)=0,"",INDEX('ETAPA 7'!$B$106:$AT$171,$I97+1,K$50))</f>
        <v/>
      </c>
      <c r="L97" s="27" t="str" cm="1">
        <f t="array" ref="L97">IF(INDEX('ETAPA 7'!$B$106:$AT$171,$I97+1,L$50)=0,"",INDEX('ETAPA 7'!$B$106:$AT$171,$I97+1,L$50))</f>
        <v/>
      </c>
    </row>
    <row r="98" spans="1:47" x14ac:dyDescent="0.25">
      <c r="A98"/>
      <c r="B98"/>
      <c r="C98"/>
      <c r="D98"/>
      <c r="E98"/>
      <c r="F98"/>
    </row>
    <row r="99" spans="1:47" x14ac:dyDescent="0.25">
      <c r="A99"/>
      <c r="B99"/>
      <c r="C99"/>
      <c r="D99"/>
      <c r="E99"/>
      <c r="F99"/>
    </row>
    <row r="100" spans="1:47" x14ac:dyDescent="0.25">
      <c r="A100"/>
      <c r="B100"/>
      <c r="C100"/>
      <c r="D100"/>
      <c r="E100"/>
      <c r="F100"/>
    </row>
    <row r="101" spans="1:47" x14ac:dyDescent="0.25">
      <c r="A101"/>
      <c r="B101"/>
      <c r="C101"/>
      <c r="D101"/>
      <c r="E101"/>
      <c r="F101"/>
    </row>
    <row r="102" spans="1:47" x14ac:dyDescent="0.25">
      <c r="A102"/>
      <c r="B102"/>
      <c r="C102"/>
      <c r="D102"/>
      <c r="E102"/>
      <c r="F102"/>
    </row>
    <row r="103" spans="1:47" x14ac:dyDescent="0.25">
      <c r="A103"/>
      <c r="B103"/>
      <c r="C103"/>
      <c r="D103"/>
      <c r="E103"/>
      <c r="F103"/>
    </row>
    <row r="104" spans="1:47" x14ac:dyDescent="0.25">
      <c r="A104"/>
      <c r="B104"/>
      <c r="C104"/>
      <c r="D104"/>
      <c r="E104"/>
      <c r="F104"/>
    </row>
    <row r="105" spans="1:47" ht="18" x14ac:dyDescent="0.2">
      <c r="A105" s="5"/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spans="1:47" ht="30" x14ac:dyDescent="0.2">
      <c r="A106" s="4" t="s">
        <v>8</v>
      </c>
      <c r="B106" s="3" t="s">
        <v>26</v>
      </c>
      <c r="C106" s="3" t="s">
        <v>9</v>
      </c>
      <c r="D106" s="3" t="s">
        <v>18</v>
      </c>
      <c r="E106" s="3" t="s">
        <v>24</v>
      </c>
      <c r="F106" s="3" t="s">
        <v>16</v>
      </c>
      <c r="G106" s="3" t="s">
        <v>28</v>
      </c>
      <c r="H106" s="3" t="s">
        <v>13</v>
      </c>
      <c r="I106" s="3" t="s">
        <v>35</v>
      </c>
      <c r="J106" s="3" t="s">
        <v>14</v>
      </c>
      <c r="K106" s="3" t="s">
        <v>12</v>
      </c>
      <c r="L106" s="3" t="s">
        <v>27</v>
      </c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</row>
    <row r="107" spans="1:47" ht="12.75" x14ac:dyDescent="0.2">
      <c r="A107" s="2">
        <v>1</v>
      </c>
      <c r="B107" s="1">
        <v>2.8969907407406809E-5</v>
      </c>
      <c r="C107" s="1">
        <v>5.6018518518573257E-6</v>
      </c>
      <c r="D107" s="1">
        <v>1.6504629629628034E-5</v>
      </c>
      <c r="E107" s="1">
        <v>3.3483796296294045E-5</v>
      </c>
      <c r="F107" s="1">
        <v>1.1655092592599125E-5</v>
      </c>
      <c r="G107" s="1">
        <v>2.7256944444449972E-5</v>
      </c>
      <c r="H107" s="1">
        <v>4.6932870370370791E-5</v>
      </c>
      <c r="I107" s="1">
        <v>2.3819444444446967E-5</v>
      </c>
      <c r="J107" s="1">
        <v>0</v>
      </c>
      <c r="K107" s="1">
        <v>4.576388888889683E-5</v>
      </c>
      <c r="L107" s="1">
        <v>2.0334490740741185E-4</v>
      </c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</row>
    <row r="108" spans="1:47" ht="12.75" x14ac:dyDescent="0.2">
      <c r="A108" s="2">
        <v>2</v>
      </c>
      <c r="B108" s="1">
        <v>2.7141203703703268E-5</v>
      </c>
      <c r="C108" s="1">
        <v>3.2870370370425249E-6</v>
      </c>
      <c r="D108" s="1">
        <v>1.7152777777776091E-5</v>
      </c>
      <c r="E108" s="1">
        <v>5.1331018518516094E-5</v>
      </c>
      <c r="F108" s="1">
        <v>9.6643518518587865E-6</v>
      </c>
      <c r="G108" s="1">
        <v>2.5659722222227694E-5</v>
      </c>
      <c r="H108" s="1">
        <v>5.721064814814868E-5</v>
      </c>
      <c r="I108" s="1">
        <v>2.0497685185187631E-5</v>
      </c>
      <c r="J108" s="1">
        <v>0</v>
      </c>
      <c r="K108" s="1">
        <v>6.1678240740748857E-5</v>
      </c>
      <c r="L108" s="1">
        <v>2.1494212962963437E-4</v>
      </c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</row>
    <row r="109" spans="1:47" ht="12.75" x14ac:dyDescent="0.2">
      <c r="A109" s="2">
        <v>3</v>
      </c>
      <c r="B109" s="1">
        <v>2.9907407407401675E-5</v>
      </c>
      <c r="C109" s="1">
        <v>0</v>
      </c>
      <c r="D109" s="1">
        <v>2.8414351851845012E-5</v>
      </c>
      <c r="E109" s="1">
        <v>5.8587962962955171E-5</v>
      </c>
      <c r="F109" s="1">
        <v>5.3819444444458756E-6</v>
      </c>
      <c r="G109" s="1">
        <v>3.4479166666667033E-5</v>
      </c>
      <c r="H109" s="1">
        <v>6.4594907407402539E-5</v>
      </c>
      <c r="I109" s="1">
        <v>2.619212962962688E-5</v>
      </c>
      <c r="J109" s="1">
        <v>2.939814814809788E-6</v>
      </c>
      <c r="K109" s="1">
        <v>8.5439814814817702E-5</v>
      </c>
      <c r="L109" s="1">
        <v>2.2446759259259208E-4</v>
      </c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</row>
    <row r="110" spans="1:47" ht="12.75" x14ac:dyDescent="0.2">
      <c r="A110" s="2">
        <v>4</v>
      </c>
      <c r="B110" s="1">
        <v>2.2002314814809337E-5</v>
      </c>
      <c r="C110" s="1">
        <v>0</v>
      </c>
      <c r="D110" s="1">
        <v>3.4629629629623175E-5</v>
      </c>
      <c r="E110" s="1">
        <v>5.6817129629621946E-5</v>
      </c>
      <c r="F110" s="1">
        <v>1.3321759259261098E-5</v>
      </c>
      <c r="G110" s="1">
        <v>3.8784722222222606E-5</v>
      </c>
      <c r="H110" s="1">
        <v>6.2789351851847298E-5</v>
      </c>
      <c r="I110" s="1">
        <v>2.0694444444442107E-5</v>
      </c>
      <c r="J110" s="1">
        <v>1.1770833333328481E-5</v>
      </c>
      <c r="K110" s="1">
        <v>8.3310185185188432E-5</v>
      </c>
      <c r="L110" s="1">
        <v>2.3832175925925887E-4</v>
      </c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</row>
    <row r="111" spans="1:47" ht="12.75" x14ac:dyDescent="0.2">
      <c r="A111" s="2">
        <v>5</v>
      </c>
      <c r="B111" s="1">
        <v>2.6678240740735104E-5</v>
      </c>
      <c r="C111" s="1">
        <v>0</v>
      </c>
      <c r="D111" s="1">
        <v>3.9062499999993096E-5</v>
      </c>
      <c r="E111" s="1">
        <v>6.503472222221373E-5</v>
      </c>
      <c r="F111" s="1">
        <v>3.0856481481482401E-5</v>
      </c>
      <c r="G111" s="1">
        <v>4.3946759259259199E-5</v>
      </c>
      <c r="H111" s="1">
        <v>7.1678240740735873E-5</v>
      </c>
      <c r="I111" s="1">
        <v>3.5289351851848852E-5</v>
      </c>
      <c r="J111" s="1">
        <v>2.4861111111105713E-5</v>
      </c>
      <c r="K111" s="1">
        <v>9.0937500000002475E-5</v>
      </c>
      <c r="L111" s="1">
        <v>2.6065972222222115E-4</v>
      </c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</row>
    <row r="112" spans="1:47" ht="12.75" x14ac:dyDescent="0.2">
      <c r="A112" s="2">
        <v>6</v>
      </c>
      <c r="B112" s="1">
        <v>3.2511574074068489E-5</v>
      </c>
      <c r="C112" s="1">
        <v>0</v>
      </c>
      <c r="D112" s="1">
        <v>5.2870370370363719E-5</v>
      </c>
      <c r="E112" s="1">
        <v>7.5474537037028416E-5</v>
      </c>
      <c r="F112" s="1">
        <v>3.6631944444445036E-5</v>
      </c>
      <c r="G112" s="1">
        <v>6.3668981481481389E-5</v>
      </c>
      <c r="H112" s="1">
        <v>8.4699074074069507E-5</v>
      </c>
      <c r="I112" s="1">
        <v>1.9331018518518265E-4</v>
      </c>
      <c r="J112" s="1">
        <v>3.1249999999994824E-5</v>
      </c>
      <c r="K112" s="1">
        <v>9.9849537037039783E-5</v>
      </c>
      <c r="L112" s="1">
        <v>2.7638888888888765E-4</v>
      </c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</row>
    <row r="113" spans="1:44" ht="12.75" x14ac:dyDescent="0.2">
      <c r="A113" s="2">
        <v>7</v>
      </c>
      <c r="B113" s="1">
        <v>3.5474537037031781E-5</v>
      </c>
      <c r="C113" s="1">
        <v>0</v>
      </c>
      <c r="D113" s="1">
        <v>5.5914351851845193E-5</v>
      </c>
      <c r="E113" s="1">
        <v>7.6226851851842956E-5</v>
      </c>
      <c r="F113" s="1">
        <v>3.6805555555556417E-5</v>
      </c>
      <c r="G113" s="1">
        <v>6.738425925925922E-5</v>
      </c>
      <c r="H113" s="1">
        <v>9.037037037036566E-5</v>
      </c>
      <c r="I113" s="1">
        <v>2.0687499999999786E-4</v>
      </c>
      <c r="J113" s="1">
        <v>2.7662037037031774E-5</v>
      </c>
      <c r="K113" s="1">
        <v>1.0274305555555818E-4</v>
      </c>
      <c r="L113" s="1">
        <v>2.8997685185185029E-4</v>
      </c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</row>
    <row r="114" spans="1:44" ht="12.75" x14ac:dyDescent="0.2">
      <c r="A114" s="2">
        <v>8</v>
      </c>
      <c r="B114" s="1">
        <v>2.8449074074068763E-5</v>
      </c>
      <c r="C114" s="1">
        <v>0</v>
      </c>
      <c r="D114" s="1">
        <v>6.2141203703697072E-5</v>
      </c>
      <c r="E114" s="1">
        <v>7.7858796296286815E-5</v>
      </c>
      <c r="F114" s="1">
        <v>3.9467592592593546E-5</v>
      </c>
      <c r="G114" s="1">
        <v>7.5185185185185077E-5</v>
      </c>
      <c r="H114" s="1">
        <v>1.2124999999999549E-4</v>
      </c>
      <c r="I114" s="1">
        <v>2.2601851851851602E-4</v>
      </c>
      <c r="J114" s="1">
        <v>2.6180555555550128E-5</v>
      </c>
      <c r="K114" s="1">
        <v>1.165277777777805E-4</v>
      </c>
      <c r="L114" s="1">
        <v>3.1399305555555347E-4</v>
      </c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</row>
    <row r="115" spans="1:44" ht="12.75" x14ac:dyDescent="0.2">
      <c r="A115" s="2">
        <v>9</v>
      </c>
      <c r="B115" s="1">
        <v>2.9583333333327647E-5</v>
      </c>
      <c r="C115" s="1">
        <v>0</v>
      </c>
      <c r="D115" s="1">
        <v>5.7094907407400676E-5</v>
      </c>
      <c r="E115" s="1">
        <v>8.2303240740730886E-5</v>
      </c>
      <c r="F115" s="1">
        <v>3.4317129629629801E-5</v>
      </c>
      <c r="G115" s="1">
        <v>7.8217592592592401E-5</v>
      </c>
      <c r="H115" s="1">
        <v>1.204398148148102E-4</v>
      </c>
      <c r="I115" s="1">
        <v>2.3754629629629386E-4</v>
      </c>
      <c r="J115" s="1">
        <v>2.8229166666660782E-5</v>
      </c>
      <c r="K115" s="1">
        <v>1.1791666666666895E-4</v>
      </c>
      <c r="L115" s="1">
        <v>3.2901620370370203E-4</v>
      </c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</row>
    <row r="116" spans="1:44" ht="12.75" x14ac:dyDescent="0.2">
      <c r="A116" s="2">
        <v>10</v>
      </c>
      <c r="B116" s="1">
        <v>4.7303240740734914E-5</v>
      </c>
      <c r="C116" s="1">
        <v>0</v>
      </c>
      <c r="D116" s="1">
        <v>6.8252314814807452E-5</v>
      </c>
      <c r="E116" s="1">
        <v>1.0878472222221325E-4</v>
      </c>
      <c r="F116" s="1">
        <v>9.7928240740740441E-5</v>
      </c>
      <c r="G116" s="1">
        <v>1.0319444444444395E-4</v>
      </c>
      <c r="H116" s="1">
        <v>1.2753472222221812E-4</v>
      </c>
      <c r="I116" s="1">
        <v>2.5506944444444318E-4</v>
      </c>
      <c r="J116" s="1">
        <v>2.1855324074073444E-4</v>
      </c>
      <c r="K116" s="1">
        <v>1.2233796296296645E-4</v>
      </c>
      <c r="L116" s="1">
        <v>3.4376157407407272E-4</v>
      </c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</row>
    <row r="117" spans="1:44" ht="12.75" x14ac:dyDescent="0.2">
      <c r="A117" s="2">
        <v>11</v>
      </c>
      <c r="B117" s="1">
        <v>4.2870370370364994E-5</v>
      </c>
      <c r="C117" s="1">
        <v>0</v>
      </c>
      <c r="D117" s="1">
        <v>7.2245370370363146E-5</v>
      </c>
      <c r="E117" s="1">
        <v>1.088657407407323E-4</v>
      </c>
      <c r="F117" s="1">
        <v>9.8287037037037353E-5</v>
      </c>
      <c r="G117" s="1">
        <v>1.0753472222222241E-4</v>
      </c>
      <c r="H117" s="1">
        <v>1.2979166666666347E-4</v>
      </c>
      <c r="I117" s="1">
        <v>2.6607638888888861E-4</v>
      </c>
      <c r="J117" s="1">
        <v>2.2784722222221609E-4</v>
      </c>
      <c r="K117" s="1">
        <v>1.2791666666667027E-4</v>
      </c>
      <c r="L117" s="1">
        <v>3.5636574074074043E-4</v>
      </c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</row>
    <row r="118" spans="1:44" ht="12.75" x14ac:dyDescent="0.2">
      <c r="A118" s="2">
        <v>12</v>
      </c>
      <c r="B118" s="1">
        <v>3.9027777777773248E-5</v>
      </c>
      <c r="C118" s="1">
        <v>0</v>
      </c>
      <c r="D118" s="1">
        <v>7.3981481481475223E-5</v>
      </c>
      <c r="E118" s="1">
        <v>1.2461805555554796E-4</v>
      </c>
      <c r="F118" s="1">
        <v>1.0106481481481598E-4</v>
      </c>
      <c r="G118" s="1">
        <v>1.1114583333333289E-4</v>
      </c>
      <c r="H118" s="1">
        <v>1.9598379629629306E-4</v>
      </c>
      <c r="I118" s="1">
        <v>2.7601851851851746E-4</v>
      </c>
      <c r="J118" s="1">
        <v>2.3659722222221617E-4</v>
      </c>
      <c r="K118" s="1">
        <v>1.5582175925926353E-4</v>
      </c>
      <c r="L118" s="1">
        <v>3.6729166666666681E-4</v>
      </c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</row>
    <row r="119" spans="1:44" ht="12.75" x14ac:dyDescent="0.2">
      <c r="A119" s="2">
        <v>13</v>
      </c>
      <c r="B119" s="1">
        <v>2.6307870370365777E-5</v>
      </c>
      <c r="C119" s="1">
        <v>0</v>
      </c>
      <c r="D119" s="1">
        <v>7.2129629629623382E-5</v>
      </c>
      <c r="E119" s="1">
        <v>1.161342592592516E-4</v>
      </c>
      <c r="F119" s="1">
        <v>9.3495370370372255E-5</v>
      </c>
      <c r="G119" s="1">
        <v>1.1004629629629559E-4</v>
      </c>
      <c r="H119" s="1">
        <v>1.9253472222221894E-4</v>
      </c>
      <c r="I119" s="1">
        <v>2.7031249999999972E-4</v>
      </c>
      <c r="J119" s="1">
        <v>2.3877314814814248E-4</v>
      </c>
      <c r="K119" s="1">
        <v>1.6637731481481885E-4</v>
      </c>
      <c r="L119" s="1">
        <v>3.6990740740740734E-4</v>
      </c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</row>
    <row r="120" spans="1:44" ht="12.75" x14ac:dyDescent="0.2">
      <c r="A120" s="2">
        <v>14</v>
      </c>
      <c r="B120" s="1">
        <v>1.8171296296292175E-5</v>
      </c>
      <c r="C120" s="1">
        <v>0</v>
      </c>
      <c r="D120" s="1">
        <v>7.6192129629623975E-5</v>
      </c>
      <c r="E120" s="1">
        <v>1.1598379629628938E-4</v>
      </c>
      <c r="F120" s="1">
        <v>9.2719907407409416E-5</v>
      </c>
      <c r="G120" s="1">
        <v>1.1387731481481492E-4</v>
      </c>
      <c r="H120" s="1">
        <v>1.9195601851851492E-4</v>
      </c>
      <c r="I120" s="1">
        <v>2.8047453703703741E-4</v>
      </c>
      <c r="J120" s="1">
        <v>2.4541666666666115E-4</v>
      </c>
      <c r="K120" s="1">
        <v>1.7689814814815172E-4</v>
      </c>
      <c r="L120" s="1">
        <v>3.8560185185185225E-4</v>
      </c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</row>
    <row r="121" spans="1:44" ht="12.75" x14ac:dyDescent="0.2">
      <c r="A121" s="2">
        <v>15</v>
      </c>
      <c r="B121" s="1">
        <v>1.9328703703700226E-5</v>
      </c>
      <c r="C121" s="1">
        <v>0</v>
      </c>
      <c r="D121" s="1">
        <v>8.6898148148143242E-5</v>
      </c>
      <c r="E121" s="1">
        <v>1.2516203703703127E-4</v>
      </c>
      <c r="F121" s="1">
        <v>9.7326388888891585E-5</v>
      </c>
      <c r="G121" s="1">
        <v>1.2393518518518526E-4</v>
      </c>
      <c r="H121" s="1">
        <v>2.0135416666666392E-4</v>
      </c>
      <c r="I121" s="1">
        <v>2.967592592592605E-4</v>
      </c>
      <c r="J121" s="1">
        <v>2.6851851851851342E-4</v>
      </c>
      <c r="K121" s="1">
        <v>1.9259259259259663E-4</v>
      </c>
      <c r="L121" s="1">
        <v>4.010879629629642E-4</v>
      </c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</row>
    <row r="122" spans="1:44" ht="12.75" x14ac:dyDescent="0.2">
      <c r="A122" s="2">
        <v>16</v>
      </c>
      <c r="B122" s="1">
        <v>1.8553240740737387E-5</v>
      </c>
      <c r="C122" s="1">
        <v>0</v>
      </c>
      <c r="D122" s="1">
        <v>9.2754629629624927E-5</v>
      </c>
      <c r="E122" s="1">
        <v>1.3929398148147636E-4</v>
      </c>
      <c r="F122" s="1">
        <v>1.0307870370370766E-4</v>
      </c>
      <c r="G122" s="1">
        <v>1.423842592592605E-4</v>
      </c>
      <c r="H122" s="1">
        <v>2.1189814814814682E-4</v>
      </c>
      <c r="I122" s="1">
        <v>3.0869212962963098E-4</v>
      </c>
      <c r="J122" s="1">
        <v>2.7310185185184729E-4</v>
      </c>
      <c r="K122" s="1">
        <v>2.1048611111111615E-4</v>
      </c>
      <c r="L122" s="1">
        <v>4.2217592592592827E-4</v>
      </c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</row>
    <row r="123" spans="1:44" ht="12.75" x14ac:dyDescent="0.2">
      <c r="A123" s="2">
        <v>17</v>
      </c>
      <c r="B123" s="1">
        <v>1.6099537037033221E-5</v>
      </c>
      <c r="C123" s="1">
        <v>0</v>
      </c>
      <c r="D123" s="1">
        <v>9.7939814814809387E-5</v>
      </c>
      <c r="E123" s="1">
        <v>1.4564814814814128E-4</v>
      </c>
      <c r="F123" s="1">
        <v>1.0769675925926224E-4</v>
      </c>
      <c r="G123" s="1">
        <v>1.4888888888888938E-4</v>
      </c>
      <c r="H123" s="1">
        <v>2.2047453703703465E-4</v>
      </c>
      <c r="I123" s="1">
        <v>3.2539351851851826E-4</v>
      </c>
      <c r="J123" s="1">
        <v>2.7592592592592079E-4</v>
      </c>
      <c r="K123" s="1">
        <v>2.2447916666667143E-4</v>
      </c>
      <c r="L123" s="1">
        <v>6.5580555555555566E-3</v>
      </c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</row>
    <row r="124" spans="1:44" ht="12.75" x14ac:dyDescent="0.2">
      <c r="A124" s="2">
        <v>18</v>
      </c>
      <c r="B124" s="1">
        <v>9.895833333328774E-6</v>
      </c>
      <c r="C124" s="1">
        <v>0</v>
      </c>
      <c r="D124" s="1">
        <v>1.0993055555555062E-4</v>
      </c>
      <c r="E124" s="1">
        <v>1.511342592592519E-4</v>
      </c>
      <c r="F124" s="1">
        <v>1.1689814814815069E-4</v>
      </c>
      <c r="G124" s="1">
        <v>1.6351851851851944E-4</v>
      </c>
      <c r="H124" s="1">
        <v>2.2607638888888677E-4</v>
      </c>
      <c r="I124" s="1">
        <v>3.4071759259259211E-4</v>
      </c>
      <c r="J124" s="1">
        <v>2.8041666666666146E-4</v>
      </c>
      <c r="K124" s="1">
        <v>2.2886574074074476E-4</v>
      </c>
      <c r="L124" s="1">
        <v>1.2696168981481482E-2</v>
      </c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</row>
    <row r="125" spans="1:44" ht="12.75" x14ac:dyDescent="0.2">
      <c r="A125" s="2">
        <v>19</v>
      </c>
      <c r="B125" s="1">
        <v>3.9930555555504899E-6</v>
      </c>
      <c r="C125" s="1">
        <v>0</v>
      </c>
      <c r="D125" s="1">
        <v>1.1188657407406807E-4</v>
      </c>
      <c r="E125" s="1">
        <v>1.5254629629628952E-4</v>
      </c>
      <c r="F125" s="1">
        <v>1.2128472222222228E-4</v>
      </c>
      <c r="G125" s="1">
        <v>1.7321759259259287E-4</v>
      </c>
      <c r="H125" s="1">
        <v>2.2914351851851394E-4</v>
      </c>
      <c r="I125" s="1">
        <v>3.5983796296296111E-4</v>
      </c>
      <c r="J125" s="1">
        <v>2.8138888888888311E-4</v>
      </c>
      <c r="K125" s="1">
        <v>2.3500000000000257E-4</v>
      </c>
      <c r="L125" s="1">
        <v>1.883152777777778E-2</v>
      </c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</row>
    <row r="126" spans="1:44" ht="12.75" x14ac:dyDescent="0.2">
      <c r="A126" s="2">
        <v>20</v>
      </c>
      <c r="B126" s="1">
        <v>8.7962962962498392E-7</v>
      </c>
      <c r="C126" s="1">
        <v>0</v>
      </c>
      <c r="D126" s="1">
        <v>1.1231481481481162E-4</v>
      </c>
      <c r="E126" s="1">
        <v>1.5442129629629139E-4</v>
      </c>
      <c r="F126" s="1">
        <v>1.2482638888889133E-4</v>
      </c>
      <c r="G126" s="1">
        <v>1.8357638888889111E-4</v>
      </c>
      <c r="H126" s="1">
        <v>2.3414351851851548E-4</v>
      </c>
      <c r="I126" s="1">
        <v>3.7539351851851796E-4</v>
      </c>
      <c r="J126" s="1">
        <v>2.9478009259258781E-4</v>
      </c>
      <c r="K126" s="1">
        <v>2.38761574074077E-4</v>
      </c>
      <c r="L126" s="1">
        <v>2.4969108796296303E-2</v>
      </c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</row>
    <row r="127" spans="1:44" ht="12.75" x14ac:dyDescent="0.2">
      <c r="A127" s="2">
        <v>21</v>
      </c>
      <c r="B127" s="1">
        <v>0</v>
      </c>
      <c r="C127" s="1">
        <v>3.4143518518534033E-6</v>
      </c>
      <c r="D127" s="1">
        <v>1.1783564814814643E-4</v>
      </c>
      <c r="E127" s="1">
        <v>1.5681712962962654E-4</v>
      </c>
      <c r="F127" s="1">
        <v>1.2085648148148567E-4</v>
      </c>
      <c r="G127" s="1">
        <v>1.8435185185185568E-4</v>
      </c>
      <c r="H127" s="1">
        <v>2.3831018518518515E-4</v>
      </c>
      <c r="I127" s="1">
        <v>3.7929398148148219E-4</v>
      </c>
      <c r="J127" s="1">
        <v>4.0509259259259231E-4</v>
      </c>
      <c r="K127" s="1">
        <v>2.424074074074134E-4</v>
      </c>
      <c r="L127" s="1">
        <v>3.1099513888888902E-2</v>
      </c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</row>
    <row r="128" spans="1:44" ht="12.75" x14ac:dyDescent="0.2">
      <c r="A128" s="2">
        <v>22</v>
      </c>
      <c r="B128" s="1">
        <v>2.9166666666649577E-6</v>
      </c>
      <c r="C128" s="1">
        <v>0</v>
      </c>
      <c r="D128" s="1">
        <v>1.2219907407407318E-4</v>
      </c>
      <c r="E128" s="1">
        <v>1.5803240740740535E-4</v>
      </c>
      <c r="F128" s="1">
        <v>1.2880787037037461E-4</v>
      </c>
      <c r="G128" s="1">
        <v>1.9076388888889309E-4</v>
      </c>
      <c r="H128" s="1">
        <v>3.0976851851851825E-4</v>
      </c>
      <c r="I128" s="1">
        <v>3.9387731481481392E-4</v>
      </c>
      <c r="J128" s="1">
        <v>4.1054398148148222E-4</v>
      </c>
      <c r="K128" s="1">
        <v>3.2447916666667256E-4</v>
      </c>
      <c r="L128" s="1">
        <v>3.7233668981481498E-2</v>
      </c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</row>
    <row r="129" spans="1:44" ht="12.75" x14ac:dyDescent="0.2">
      <c r="A129" s="2">
        <v>23</v>
      </c>
      <c r="B129" s="1">
        <v>8.2175925925770388E-7</v>
      </c>
      <c r="C129" s="1">
        <v>0</v>
      </c>
      <c r="D129" s="1">
        <v>1.3326388888888763E-4</v>
      </c>
      <c r="E129" s="1">
        <v>1.5872685185185087E-4</v>
      </c>
      <c r="F129" s="1">
        <v>1.3449074074074405E-4</v>
      </c>
      <c r="G129" s="1">
        <v>2.0195601851852318E-4</v>
      </c>
      <c r="H129" s="1">
        <v>3.1934027777777776E-4</v>
      </c>
      <c r="I129" s="1">
        <v>4.0866898148148034E-4</v>
      </c>
      <c r="J129" s="1">
        <v>4.1843750000000041E-4</v>
      </c>
      <c r="K129" s="1">
        <v>3.4603009259259743E-4</v>
      </c>
      <c r="L129" s="1">
        <v>4.3368842592592612E-2</v>
      </c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</row>
    <row r="130" spans="1:44" ht="12.75" x14ac:dyDescent="0.2">
      <c r="A130" s="2">
        <v>24</v>
      </c>
      <c r="B130" s="1">
        <v>0</v>
      </c>
      <c r="C130" s="1">
        <v>5.0578703703722805E-6</v>
      </c>
      <c r="D130" s="1">
        <v>1.4680555555555627E-4</v>
      </c>
      <c r="E130" s="1">
        <v>1.5900462962963047E-4</v>
      </c>
      <c r="F130" s="1">
        <v>1.4905092592593094E-4</v>
      </c>
      <c r="G130" s="1">
        <v>2.115277777777827E-4</v>
      </c>
      <c r="H130" s="1">
        <v>3.2317129629629709E-4</v>
      </c>
      <c r="I130" s="1">
        <v>4.1311342592592615E-4</v>
      </c>
      <c r="J130" s="1">
        <v>4.1952546296296356E-4</v>
      </c>
      <c r="K130" s="1">
        <v>3.6064814814815507E-4</v>
      </c>
      <c r="L130" s="1">
        <v>4.9502534722222241E-2</v>
      </c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</row>
    <row r="131" spans="1:44" ht="12.75" x14ac:dyDescent="0.2">
      <c r="A131" s="2">
        <v>25</v>
      </c>
      <c r="B131" s="1">
        <v>0</v>
      </c>
      <c r="C131" s="1">
        <v>4.8958333333376514E-6</v>
      </c>
      <c r="D131" s="1">
        <v>1.5782407407407759E-4</v>
      </c>
      <c r="E131" s="1">
        <v>1.639120370370388E-4</v>
      </c>
      <c r="F131" s="1">
        <v>1.5978009259259851E-4</v>
      </c>
      <c r="G131" s="1">
        <v>2.2107638888889392E-4</v>
      </c>
      <c r="H131" s="1">
        <v>3.3188657407407646E-4</v>
      </c>
      <c r="I131" s="1">
        <v>4.2304398148148431E-4</v>
      </c>
      <c r="J131" s="1">
        <v>4.3510416666666871E-4</v>
      </c>
      <c r="K131" s="1">
        <v>3.6855324074075088E-4</v>
      </c>
      <c r="L131" s="1">
        <v>5.5642800925925953E-2</v>
      </c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</row>
    <row r="132" spans="1:44" ht="12.75" x14ac:dyDescent="0.2">
      <c r="A132" s="2">
        <v>26</v>
      </c>
      <c r="B132" s="1">
        <v>0</v>
      </c>
      <c r="C132" s="1">
        <v>3.2893518518522374E-5</v>
      </c>
      <c r="D132" s="1">
        <v>1.5792824074074494E-4</v>
      </c>
      <c r="E132" s="1">
        <v>1.6399305555555785E-4</v>
      </c>
      <c r="F132" s="1">
        <v>1.6482638888889317E-4</v>
      </c>
      <c r="G132" s="1">
        <v>2.1795138888889426E-4</v>
      </c>
      <c r="H132" s="1">
        <v>3.2518518518518877E-4</v>
      </c>
      <c r="I132" s="1">
        <v>4.3626157407407676E-4</v>
      </c>
      <c r="J132" s="1">
        <v>4.4005787037037364E-4</v>
      </c>
      <c r="K132" s="1">
        <v>4.4406250000000869E-4</v>
      </c>
      <c r="L132" s="1">
        <v>6.1768472222222252E-2</v>
      </c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</row>
    <row r="133" spans="1:44" ht="12.75" x14ac:dyDescent="0.2">
      <c r="A133" s="2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</row>
    <row r="134" spans="1:44" ht="12.75" x14ac:dyDescent="0.2">
      <c r="A134" s="2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</row>
    <row r="135" spans="1:44" ht="12.75" x14ac:dyDescent="0.2">
      <c r="A135" s="2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</row>
    <row r="136" spans="1:44" ht="12.75" x14ac:dyDescent="0.2">
      <c r="A136" s="2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</row>
    <row r="137" spans="1:44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</row>
    <row r="138" spans="1:44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</row>
    <row r="139" spans="1:44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</row>
    <row r="140" spans="1:44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</row>
    <row r="141" spans="1:44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44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44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44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9"/>
      <c r="B855" s="20"/>
      <c r="C855" s="21"/>
      <c r="D855" s="22"/>
      <c r="E855" s="12"/>
      <c r="F855" s="23"/>
    </row>
    <row r="856" spans="1:7" x14ac:dyDescent="0.25">
      <c r="A856" s="19"/>
      <c r="B856" s="20"/>
      <c r="C856" s="21"/>
      <c r="D856" s="22"/>
      <c r="E856" s="12"/>
      <c r="F856" s="23"/>
    </row>
    <row r="857" spans="1:7" x14ac:dyDescent="0.25">
      <c r="A857" s="19"/>
      <c r="B857" s="20"/>
      <c r="C857" s="21"/>
      <c r="D857" s="22"/>
      <c r="E857" s="12"/>
      <c r="F857" s="23"/>
    </row>
    <row r="858" spans="1:7" x14ac:dyDescent="0.25">
      <c r="A858" s="19"/>
      <c r="B858" s="20"/>
      <c r="C858" s="21"/>
      <c r="D858" s="22"/>
      <c r="E858" s="12"/>
      <c r="F858" s="23"/>
    </row>
    <row r="859" spans="1:7" x14ac:dyDescent="0.25">
      <c r="A859" s="19"/>
      <c r="B859" s="20"/>
      <c r="C859" s="21"/>
      <c r="D859" s="22"/>
      <c r="E859" s="12"/>
      <c r="F859" s="23"/>
    </row>
    <row r="860" spans="1:7" x14ac:dyDescent="0.25">
      <c r="A860" s="19"/>
      <c r="B860" s="20"/>
      <c r="C860" s="21"/>
      <c r="D860" s="22"/>
      <c r="E860" s="12"/>
      <c r="F860" s="23"/>
    </row>
    <row r="861" spans="1:7" x14ac:dyDescent="0.25">
      <c r="A861" s="19"/>
      <c r="B861" s="20"/>
      <c r="C861" s="21"/>
      <c r="D861" s="22"/>
      <c r="E861" s="12"/>
      <c r="F861" s="23"/>
    </row>
    <row r="862" spans="1:7" x14ac:dyDescent="0.25">
      <c r="A862" s="19"/>
      <c r="B862" s="20"/>
      <c r="C862" s="21"/>
      <c r="D862" s="22"/>
      <c r="E862" s="12"/>
      <c r="F862" s="23"/>
    </row>
    <row r="863" spans="1:7" x14ac:dyDescent="0.25">
      <c r="A863" s="19"/>
      <c r="B863" s="20"/>
      <c r="C863" s="21"/>
      <c r="D863" s="22"/>
      <c r="E863" s="12"/>
      <c r="F863" s="23"/>
    </row>
    <row r="864" spans="1:7" x14ac:dyDescent="0.25">
      <c r="A864" s="19"/>
      <c r="B864" s="20"/>
      <c r="C864" s="21"/>
      <c r="D864" s="22"/>
      <c r="E864" s="12"/>
      <c r="F864" s="23"/>
      <c r="G864" s="11"/>
    </row>
    <row r="865" spans="1:7" x14ac:dyDescent="0.25">
      <c r="A865" s="19"/>
      <c r="B865" s="20"/>
      <c r="C865" s="21"/>
      <c r="D865" s="22"/>
      <c r="E865" s="12"/>
      <c r="F865" s="23"/>
      <c r="G865" s="11"/>
    </row>
    <row r="866" spans="1:7" x14ac:dyDescent="0.25">
      <c r="A866" s="19"/>
      <c r="B866" s="20"/>
      <c r="C866" s="21"/>
      <c r="D866" s="22"/>
      <c r="E866" s="12"/>
      <c r="F866" s="23"/>
      <c r="G866" s="11"/>
    </row>
    <row r="867" spans="1:7" x14ac:dyDescent="0.25">
      <c r="A867" s="19"/>
      <c r="B867" s="20"/>
      <c r="C867" s="21"/>
      <c r="D867" s="22"/>
      <c r="E867" s="12"/>
      <c r="F867" s="23"/>
      <c r="G867" s="11"/>
    </row>
    <row r="868" spans="1:7" x14ac:dyDescent="0.25">
      <c r="A868" s="19"/>
      <c r="B868" s="20"/>
      <c r="C868" s="21"/>
      <c r="D868" s="22"/>
      <c r="E868" s="12"/>
      <c r="F868" s="23"/>
      <c r="G868" s="11"/>
    </row>
    <row r="869" spans="1:7" x14ac:dyDescent="0.25">
      <c r="A869" s="19"/>
      <c r="B869" s="20"/>
      <c r="C869" s="21"/>
      <c r="D869" s="22"/>
      <c r="E869" s="12"/>
      <c r="F869" s="23"/>
      <c r="G869" s="11"/>
    </row>
    <row r="870" spans="1:7" x14ac:dyDescent="0.25">
      <c r="A870" s="19"/>
      <c r="B870" s="20"/>
      <c r="C870" s="21"/>
      <c r="D870" s="22"/>
      <c r="E870" s="12"/>
      <c r="F870" s="23"/>
      <c r="G870" s="11"/>
    </row>
    <row r="871" spans="1:7" x14ac:dyDescent="0.25">
      <c r="A871" s="19"/>
      <c r="B871" s="20"/>
      <c r="C871" s="21"/>
      <c r="D871" s="22"/>
      <c r="E871" s="12"/>
      <c r="F871" s="23"/>
      <c r="G871" s="11"/>
    </row>
    <row r="872" spans="1:7" x14ac:dyDescent="0.25">
      <c r="A872" s="19"/>
      <c r="B872" s="20"/>
      <c r="C872" s="21"/>
      <c r="D872" s="22"/>
      <c r="E872" s="12"/>
      <c r="F872" s="23"/>
      <c r="G872" s="11"/>
    </row>
    <row r="873" spans="1:7" x14ac:dyDescent="0.25">
      <c r="A873" s="19"/>
      <c r="B873" s="20"/>
      <c r="C873" s="21"/>
      <c r="D873" s="22"/>
      <c r="E873" s="12"/>
      <c r="F873" s="23"/>
      <c r="G873" s="11"/>
    </row>
    <row r="874" spans="1:7" x14ac:dyDescent="0.25">
      <c r="A874" s="19"/>
      <c r="B874" s="20"/>
      <c r="C874" s="21"/>
      <c r="D874" s="22"/>
      <c r="E874" s="12"/>
      <c r="F874" s="23"/>
      <c r="G874" s="11"/>
    </row>
    <row r="875" spans="1:7" x14ac:dyDescent="0.25">
      <c r="A875" s="19"/>
      <c r="B875" s="20"/>
      <c r="C875" s="21"/>
      <c r="D875" s="22"/>
      <c r="E875" s="12"/>
      <c r="F875" s="23"/>
      <c r="G875" s="11"/>
    </row>
    <row r="876" spans="1:7" x14ac:dyDescent="0.25">
      <c r="A876" s="19"/>
      <c r="B876" s="20"/>
      <c r="C876" s="21"/>
      <c r="D876" s="22"/>
      <c r="E876" s="12"/>
      <c r="F876" s="23"/>
      <c r="G876" s="11"/>
    </row>
    <row r="877" spans="1:7" x14ac:dyDescent="0.25">
      <c r="A877" s="19"/>
      <c r="B877" s="20"/>
      <c r="C877" s="21"/>
      <c r="D877" s="22"/>
      <c r="E877" s="12"/>
      <c r="F877" s="23"/>
      <c r="G877" s="11"/>
    </row>
    <row r="878" spans="1:7" x14ac:dyDescent="0.25">
      <c r="A878" s="19"/>
      <c r="B878" s="20"/>
      <c r="C878" s="21"/>
      <c r="D878" s="22"/>
      <c r="E878" s="12"/>
      <c r="F878" s="23"/>
      <c r="G878" s="11"/>
    </row>
    <row r="879" spans="1:7" x14ac:dyDescent="0.25">
      <c r="A879" s="19"/>
      <c r="B879" s="20"/>
      <c r="C879" s="21"/>
      <c r="D879" s="22"/>
      <c r="E879" s="12"/>
      <c r="F879" s="23"/>
      <c r="G879" s="11"/>
    </row>
    <row r="880" spans="1:7" x14ac:dyDescent="0.25">
      <c r="A880" s="19"/>
      <c r="B880" s="20"/>
      <c r="C880" s="21"/>
      <c r="D880" s="22"/>
      <c r="E880" s="12"/>
      <c r="F880" s="23"/>
      <c r="G880" s="11"/>
    </row>
    <row r="881" spans="1:7" x14ac:dyDescent="0.25">
      <c r="A881" s="19"/>
      <c r="B881" s="20"/>
      <c r="C881" s="21"/>
      <c r="D881" s="22"/>
      <c r="E881" s="12"/>
      <c r="F881" s="23"/>
      <c r="G881" s="11"/>
    </row>
    <row r="882" spans="1:7" x14ac:dyDescent="0.25">
      <c r="A882" s="19"/>
      <c r="B882" s="20"/>
      <c r="C882" s="21"/>
      <c r="D882" s="22"/>
      <c r="E882" s="12"/>
      <c r="F882" s="23"/>
      <c r="G882" s="11"/>
    </row>
    <row r="883" spans="1:7" x14ac:dyDescent="0.25">
      <c r="A883" s="19"/>
      <c r="B883" s="20"/>
      <c r="C883" s="21"/>
      <c r="D883" s="22"/>
      <c r="E883" s="12"/>
      <c r="F883" s="23"/>
      <c r="G883" s="11"/>
    </row>
    <row r="884" spans="1:7" x14ac:dyDescent="0.25">
      <c r="A884" s="19"/>
      <c r="B884" s="20"/>
      <c r="C884" s="21"/>
      <c r="D884" s="22"/>
      <c r="E884" s="12"/>
      <c r="F884" s="23"/>
      <c r="G884" s="11"/>
    </row>
    <row r="885" spans="1:7" x14ac:dyDescent="0.25">
      <c r="A885" s="19"/>
      <c r="B885" s="20"/>
      <c r="C885" s="21"/>
      <c r="D885" s="22"/>
      <c r="E885" s="12"/>
      <c r="F885" s="23"/>
      <c r="G885" s="11"/>
    </row>
    <row r="886" spans="1:7" x14ac:dyDescent="0.25">
      <c r="A886" s="19"/>
      <c r="B886" s="20"/>
      <c r="C886" s="21"/>
      <c r="D886" s="22"/>
      <c r="E886" s="12"/>
      <c r="F886" s="23"/>
      <c r="G886" s="11"/>
    </row>
    <row r="887" spans="1:7" x14ac:dyDescent="0.25">
      <c r="A887" s="19"/>
      <c r="B887" s="20"/>
      <c r="C887" s="21"/>
      <c r="D887" s="22"/>
      <c r="E887" s="12"/>
      <c r="F887" s="23"/>
      <c r="G887" s="11"/>
    </row>
    <row r="888" spans="1:7" x14ac:dyDescent="0.25">
      <c r="A888" s="19"/>
      <c r="B888" s="20"/>
      <c r="C888" s="21"/>
      <c r="D888" s="22"/>
      <c r="E888" s="12"/>
      <c r="F888" s="23"/>
      <c r="G888" s="11"/>
    </row>
    <row r="889" spans="1:7" x14ac:dyDescent="0.25">
      <c r="A889" s="19"/>
      <c r="B889" s="20"/>
      <c r="C889" s="21"/>
      <c r="D889" s="22"/>
      <c r="E889" s="12"/>
      <c r="F889" s="23"/>
      <c r="G889" s="11"/>
    </row>
    <row r="890" spans="1:7" x14ac:dyDescent="0.25">
      <c r="A890" s="19"/>
      <c r="B890" s="20"/>
      <c r="C890" s="21"/>
      <c r="D890" s="22"/>
      <c r="E890" s="12"/>
      <c r="F890" s="23"/>
      <c r="G890" s="11"/>
    </row>
    <row r="891" spans="1:7" x14ac:dyDescent="0.25">
      <c r="A891" s="19"/>
      <c r="B891" s="20"/>
      <c r="C891" s="21"/>
      <c r="D891" s="22"/>
      <c r="E891" s="12"/>
      <c r="F891" s="23"/>
      <c r="G891" s="11"/>
    </row>
    <row r="892" spans="1:7" x14ac:dyDescent="0.25">
      <c r="A892" s="19"/>
      <c r="B892" s="20"/>
      <c r="C892" s="21"/>
      <c r="D892" s="22"/>
      <c r="E892" s="12"/>
      <c r="F892" s="23"/>
      <c r="G892" s="11"/>
    </row>
    <row r="893" spans="1:7" x14ac:dyDescent="0.25">
      <c r="A893" s="19"/>
      <c r="B893" s="20"/>
      <c r="C893" s="21"/>
      <c r="D893" s="22"/>
      <c r="E893" s="12"/>
      <c r="F893" s="23"/>
      <c r="G893" s="11"/>
    </row>
    <row r="894" spans="1:7" x14ac:dyDescent="0.25">
      <c r="A894" s="19"/>
      <c r="B894" s="20"/>
      <c r="C894" s="21"/>
      <c r="D894" s="22"/>
      <c r="E894" s="12"/>
      <c r="F894" s="23"/>
      <c r="G894" s="11"/>
    </row>
    <row r="895" spans="1:7" x14ac:dyDescent="0.25">
      <c r="A895" s="19"/>
      <c r="B895" s="20"/>
      <c r="C895" s="21"/>
      <c r="D895" s="22"/>
      <c r="E895" s="12"/>
      <c r="F895" s="23"/>
      <c r="G895" s="11"/>
    </row>
    <row r="896" spans="1:7" x14ac:dyDescent="0.25">
      <c r="A896" s="19"/>
      <c r="B896" s="20"/>
      <c r="C896" s="21"/>
      <c r="D896" s="22"/>
      <c r="E896" s="12"/>
      <c r="F896" s="23"/>
      <c r="G896" s="11"/>
    </row>
    <row r="897" spans="1:7" x14ac:dyDescent="0.25">
      <c r="A897" s="19"/>
      <c r="B897" s="20"/>
      <c r="C897" s="21"/>
      <c r="D897" s="22"/>
      <c r="E897" s="12"/>
      <c r="F897" s="23"/>
      <c r="G897" s="11"/>
    </row>
    <row r="898" spans="1:7" x14ac:dyDescent="0.25">
      <c r="A898" s="19"/>
      <c r="B898" s="20"/>
      <c r="C898" s="21"/>
      <c r="D898" s="22"/>
      <c r="E898" s="12"/>
      <c r="F898" s="23"/>
      <c r="G898" s="11"/>
    </row>
    <row r="899" spans="1:7" x14ac:dyDescent="0.25">
      <c r="A899" s="19"/>
      <c r="B899" s="20"/>
      <c r="C899" s="21"/>
      <c r="D899" s="22"/>
      <c r="E899" s="12"/>
      <c r="F899" s="23"/>
      <c r="G899" s="11"/>
    </row>
    <row r="900" spans="1:7" x14ac:dyDescent="0.25">
      <c r="A900" s="19"/>
      <c r="B900" s="20"/>
      <c r="C900" s="21"/>
      <c r="D900" s="22"/>
      <c r="E900" s="12"/>
      <c r="F900" s="23"/>
      <c r="G900" s="11"/>
    </row>
    <row r="901" spans="1:7" x14ac:dyDescent="0.25">
      <c r="A901" s="19"/>
      <c r="B901" s="20"/>
      <c r="C901" s="21"/>
      <c r="D901" s="22"/>
      <c r="E901" s="12"/>
      <c r="F901" s="23"/>
      <c r="G901" s="11"/>
    </row>
    <row r="902" spans="1:7" x14ac:dyDescent="0.25">
      <c r="A902" s="19"/>
      <c r="B902" s="20"/>
      <c r="C902" s="21"/>
      <c r="D902" s="22"/>
      <c r="E902" s="12"/>
      <c r="F902" s="23"/>
      <c r="G902" s="11"/>
    </row>
    <row r="903" spans="1:7" x14ac:dyDescent="0.25">
      <c r="A903" s="19"/>
      <c r="B903" s="20"/>
      <c r="C903" s="21"/>
      <c r="D903" s="22"/>
      <c r="E903" s="12"/>
      <c r="F903" s="23"/>
      <c r="G903" s="11"/>
    </row>
    <row r="904" spans="1:7" x14ac:dyDescent="0.25">
      <c r="A904" s="19"/>
      <c r="B904" s="20"/>
      <c r="C904" s="21"/>
      <c r="D904" s="22"/>
      <c r="E904" s="12"/>
      <c r="F904" s="23"/>
      <c r="G904" s="11"/>
    </row>
    <row r="905" spans="1:7" x14ac:dyDescent="0.25">
      <c r="A905" s="19"/>
      <c r="B905" s="20"/>
      <c r="C905" s="21"/>
      <c r="D905" s="22"/>
      <c r="E905" s="12"/>
      <c r="F905" s="23"/>
      <c r="G905" s="11"/>
    </row>
    <row r="906" spans="1:7" x14ac:dyDescent="0.25">
      <c r="A906" s="19"/>
      <c r="B906" s="20"/>
      <c r="C906" s="21"/>
      <c r="D906" s="22"/>
      <c r="E906" s="12"/>
      <c r="F906" s="23"/>
      <c r="G906" s="11"/>
    </row>
    <row r="907" spans="1:7" x14ac:dyDescent="0.25">
      <c r="A907" s="19"/>
      <c r="B907" s="20"/>
      <c r="C907" s="21"/>
      <c r="D907" s="22"/>
      <c r="E907" s="12"/>
      <c r="F907" s="23"/>
      <c r="G907" s="11"/>
    </row>
    <row r="908" spans="1:7" x14ac:dyDescent="0.25">
      <c r="A908" s="19"/>
      <c r="B908" s="20"/>
      <c r="C908" s="21"/>
      <c r="D908" s="22"/>
      <c r="E908" s="12"/>
      <c r="F908" s="23"/>
      <c r="G908" s="11"/>
    </row>
    <row r="909" spans="1:7" x14ac:dyDescent="0.25">
      <c r="A909" s="19"/>
      <c r="B909" s="20"/>
      <c r="C909" s="21"/>
      <c r="D909" s="22"/>
      <c r="E909" s="12"/>
      <c r="F909" s="23"/>
      <c r="G909" s="11"/>
    </row>
    <row r="910" spans="1:7" x14ac:dyDescent="0.25">
      <c r="A910" s="19"/>
      <c r="B910" s="20"/>
      <c r="C910" s="21"/>
      <c r="D910" s="22"/>
      <c r="E910" s="12"/>
      <c r="F910" s="23"/>
      <c r="G910" s="11"/>
    </row>
    <row r="911" spans="1:7" x14ac:dyDescent="0.25">
      <c r="A911" s="19"/>
      <c r="B911" s="20"/>
      <c r="C911" s="21"/>
      <c r="D911" s="22"/>
      <c r="E911" s="12"/>
      <c r="F911" s="23"/>
      <c r="G911" s="11"/>
    </row>
    <row r="912" spans="1:7" x14ac:dyDescent="0.25">
      <c r="A912" s="19"/>
      <c r="B912" s="20"/>
      <c r="C912" s="21"/>
      <c r="D912" s="22"/>
      <c r="E912" s="12"/>
      <c r="F912" s="23"/>
      <c r="G912" s="11"/>
    </row>
    <row r="913" spans="1:7" x14ac:dyDescent="0.25">
      <c r="A913" s="19"/>
      <c r="B913" s="20"/>
      <c r="C913" s="21"/>
      <c r="D913" s="22"/>
      <c r="E913" s="12"/>
      <c r="F913" s="23"/>
      <c r="G913" s="11"/>
    </row>
    <row r="914" spans="1:7" x14ac:dyDescent="0.25">
      <c r="A914" s="19"/>
      <c r="B914" s="20"/>
      <c r="C914" s="21"/>
      <c r="D914" s="22"/>
      <c r="E914" s="12"/>
      <c r="F914" s="23"/>
      <c r="G914" s="11"/>
    </row>
    <row r="915" spans="1:7" x14ac:dyDescent="0.25">
      <c r="A915" s="19"/>
      <c r="B915" s="20"/>
      <c r="C915" s="21"/>
      <c r="D915" s="22"/>
      <c r="E915" s="12"/>
      <c r="F915" s="23"/>
      <c r="G915" s="11"/>
    </row>
    <row r="916" spans="1:7" x14ac:dyDescent="0.25">
      <c r="A916" s="19"/>
      <c r="B916" s="20"/>
      <c r="C916" s="21"/>
      <c r="D916" s="22"/>
      <c r="E916" s="12"/>
      <c r="F916" s="23"/>
      <c r="G916" s="11"/>
    </row>
    <row r="917" spans="1:7" x14ac:dyDescent="0.25">
      <c r="A917" s="19"/>
      <c r="B917" s="20"/>
      <c r="C917" s="21"/>
      <c r="D917" s="22"/>
      <c r="E917" s="12"/>
      <c r="F917" s="23"/>
      <c r="G917" s="11"/>
    </row>
    <row r="918" spans="1:7" x14ac:dyDescent="0.25">
      <c r="A918" s="19"/>
      <c r="B918" s="20"/>
      <c r="C918" s="21"/>
      <c r="D918" s="22"/>
      <c r="E918" s="12"/>
      <c r="F918" s="23"/>
      <c r="G918" s="11"/>
    </row>
    <row r="919" spans="1:7" x14ac:dyDescent="0.25">
      <c r="A919" s="19"/>
      <c r="B919" s="20"/>
      <c r="C919" s="21"/>
      <c r="D919" s="22"/>
      <c r="E919" s="12"/>
      <c r="F919" s="23"/>
      <c r="G919" s="11"/>
    </row>
    <row r="920" spans="1:7" x14ac:dyDescent="0.25">
      <c r="A920" s="19"/>
      <c r="B920" s="20"/>
      <c r="C920" s="21"/>
      <c r="D920" s="22"/>
      <c r="E920" s="12"/>
      <c r="F920" s="23"/>
      <c r="G920" s="11"/>
    </row>
    <row r="921" spans="1:7" x14ac:dyDescent="0.25">
      <c r="A921" s="19"/>
      <c r="B921" s="20"/>
      <c r="C921" s="21"/>
      <c r="D921" s="22"/>
      <c r="E921" s="12"/>
      <c r="F921" s="23"/>
      <c r="G921" s="11"/>
    </row>
    <row r="922" spans="1:7" x14ac:dyDescent="0.25">
      <c r="A922" s="19"/>
      <c r="B922" s="20"/>
      <c r="C922" s="21"/>
      <c r="D922" s="22"/>
      <c r="E922" s="12"/>
      <c r="F922" s="23"/>
      <c r="G922" s="11"/>
    </row>
    <row r="923" spans="1:7" x14ac:dyDescent="0.25">
      <c r="A923" s="19"/>
      <c r="B923" s="20"/>
      <c r="C923" s="21"/>
      <c r="D923" s="22"/>
      <c r="E923" s="12"/>
      <c r="F923" s="23"/>
      <c r="G923" s="11"/>
    </row>
    <row r="924" spans="1:7" x14ac:dyDescent="0.25">
      <c r="A924" s="19"/>
      <c r="B924" s="20"/>
      <c r="C924" s="21"/>
      <c r="D924" s="22"/>
      <c r="E924" s="12"/>
      <c r="F924" s="23"/>
      <c r="G924" s="11"/>
    </row>
    <row r="925" spans="1:7" x14ac:dyDescent="0.25">
      <c r="A925" s="19"/>
      <c r="B925" s="20"/>
      <c r="C925" s="21"/>
      <c r="D925" s="22"/>
      <c r="E925" s="12"/>
      <c r="F925" s="23"/>
      <c r="G925" s="11"/>
    </row>
    <row r="926" spans="1:7" x14ac:dyDescent="0.25">
      <c r="A926" s="19"/>
      <c r="B926" s="20"/>
      <c r="C926" s="21"/>
      <c r="D926" s="22"/>
      <c r="E926" s="12"/>
      <c r="F926" s="23"/>
      <c r="G926" s="11"/>
    </row>
    <row r="927" spans="1:7" x14ac:dyDescent="0.25">
      <c r="A927" s="19"/>
      <c r="B927" s="20"/>
      <c r="C927" s="21"/>
      <c r="D927" s="22"/>
      <c r="E927" s="12"/>
      <c r="F927" s="23"/>
      <c r="G927" s="11"/>
    </row>
    <row r="928" spans="1:7" x14ac:dyDescent="0.25">
      <c r="A928" s="19"/>
      <c r="B928" s="20"/>
      <c r="C928" s="21"/>
      <c r="D928" s="22"/>
      <c r="E928" s="12"/>
      <c r="F928" s="23"/>
      <c r="G928" s="11"/>
    </row>
    <row r="929" spans="1:7" x14ac:dyDescent="0.25">
      <c r="A929" s="19"/>
      <c r="B929" s="20"/>
      <c r="C929" s="21"/>
      <c r="D929" s="22"/>
      <c r="E929" s="12"/>
      <c r="F929" s="23"/>
      <c r="G929" s="11"/>
    </row>
    <row r="930" spans="1:7" x14ac:dyDescent="0.25">
      <c r="A930" s="19"/>
      <c r="B930" s="20"/>
      <c r="C930" s="21"/>
      <c r="D930" s="22"/>
      <c r="E930" s="12"/>
      <c r="F930" s="23"/>
      <c r="G930" s="11"/>
    </row>
    <row r="931" spans="1:7" x14ac:dyDescent="0.25">
      <c r="A931" s="19"/>
      <c r="B931" s="20"/>
      <c r="C931" s="21"/>
      <c r="D931" s="22"/>
      <c r="E931" s="12"/>
      <c r="F931" s="23"/>
      <c r="G931" s="11"/>
    </row>
    <row r="932" spans="1:7" x14ac:dyDescent="0.25">
      <c r="A932" s="19"/>
      <c r="B932" s="20"/>
      <c r="C932" s="21"/>
      <c r="D932" s="22"/>
      <c r="E932" s="12"/>
      <c r="F932" s="23"/>
      <c r="G932" s="11"/>
    </row>
    <row r="933" spans="1:7" x14ac:dyDescent="0.25">
      <c r="A933" s="19"/>
      <c r="B933" s="20"/>
      <c r="C933" s="21"/>
      <c r="D933" s="22"/>
      <c r="E933" s="12"/>
      <c r="F933" s="23"/>
      <c r="G933" s="11"/>
    </row>
    <row r="934" spans="1:7" x14ac:dyDescent="0.25">
      <c r="A934" s="19"/>
      <c r="B934" s="20"/>
      <c r="C934" s="21"/>
      <c r="D934" s="22"/>
      <c r="E934" s="12"/>
      <c r="F934" s="23"/>
      <c r="G934" s="11"/>
    </row>
    <row r="935" spans="1:7" x14ac:dyDescent="0.25">
      <c r="A935" s="19"/>
      <c r="B935" s="20"/>
      <c r="C935" s="21"/>
      <c r="D935" s="22"/>
      <c r="E935" s="12"/>
      <c r="F935" s="23"/>
      <c r="G935" s="11"/>
    </row>
    <row r="936" spans="1:7" x14ac:dyDescent="0.25">
      <c r="A936" s="19"/>
      <c r="B936" s="20"/>
      <c r="C936" s="21"/>
      <c r="D936" s="22"/>
      <c r="E936" s="12"/>
      <c r="F936" s="23"/>
      <c r="G936" s="11"/>
    </row>
    <row r="937" spans="1:7" x14ac:dyDescent="0.25">
      <c r="A937" s="19"/>
      <c r="B937" s="20"/>
      <c r="C937" s="21"/>
      <c r="D937" s="22"/>
      <c r="E937" s="12"/>
      <c r="F937" s="23"/>
      <c r="G937" s="11"/>
    </row>
    <row r="938" spans="1:7" x14ac:dyDescent="0.25">
      <c r="A938" s="19"/>
      <c r="B938" s="20"/>
      <c r="C938" s="21"/>
      <c r="D938" s="22"/>
      <c r="E938" s="12"/>
      <c r="F938" s="23"/>
      <c r="G938" s="11"/>
    </row>
    <row r="939" spans="1:7" x14ac:dyDescent="0.25">
      <c r="A939" s="19"/>
      <c r="B939" s="20"/>
      <c r="C939" s="21"/>
      <c r="D939" s="22"/>
      <c r="E939" s="12"/>
      <c r="F939" s="23"/>
      <c r="G939" s="11"/>
    </row>
    <row r="940" spans="1:7" x14ac:dyDescent="0.25">
      <c r="A940" s="19"/>
      <c r="B940" s="20"/>
      <c r="C940" s="21"/>
      <c r="D940" s="22"/>
      <c r="E940" s="12"/>
      <c r="F940" s="23"/>
      <c r="G940" s="11"/>
    </row>
    <row r="941" spans="1:7" x14ac:dyDescent="0.25">
      <c r="A941" s="19"/>
      <c r="B941" s="20"/>
      <c r="C941" s="21"/>
      <c r="D941" s="22"/>
      <c r="E941" s="12"/>
      <c r="F941" s="23"/>
      <c r="G941" s="11"/>
    </row>
    <row r="942" spans="1:7" x14ac:dyDescent="0.25">
      <c r="A942" s="19"/>
      <c r="B942" s="20"/>
      <c r="C942" s="21"/>
      <c r="D942" s="22"/>
      <c r="E942" s="12"/>
      <c r="F942" s="23"/>
      <c r="G942" s="11"/>
    </row>
    <row r="943" spans="1:7" x14ac:dyDescent="0.25">
      <c r="A943" s="19"/>
      <c r="B943" s="20"/>
      <c r="C943" s="21"/>
      <c r="D943" s="22"/>
      <c r="E943" s="12"/>
      <c r="F943" s="23"/>
      <c r="G943" s="11"/>
    </row>
    <row r="944" spans="1:7" x14ac:dyDescent="0.25">
      <c r="A944" s="19"/>
      <c r="B944" s="20"/>
      <c r="C944" s="21"/>
      <c r="D944" s="22"/>
      <c r="E944" s="12"/>
      <c r="F944" s="23"/>
      <c r="G944" s="11"/>
    </row>
    <row r="945" spans="1:7" x14ac:dyDescent="0.25">
      <c r="A945" s="19"/>
      <c r="B945" s="20"/>
      <c r="C945" s="21"/>
      <c r="D945" s="22"/>
      <c r="E945" s="12"/>
      <c r="F945" s="23"/>
      <c r="G945" s="11"/>
    </row>
    <row r="946" spans="1:7" x14ac:dyDescent="0.25">
      <c r="A946" s="19"/>
      <c r="B946" s="20"/>
      <c r="C946" s="21"/>
      <c r="D946" s="22"/>
      <c r="E946" s="12"/>
      <c r="F946" s="23"/>
      <c r="G946" s="11"/>
    </row>
    <row r="947" spans="1:7" x14ac:dyDescent="0.25">
      <c r="A947" s="19"/>
      <c r="B947" s="20"/>
      <c r="C947" s="21"/>
      <c r="D947" s="22"/>
      <c r="E947" s="12"/>
      <c r="F947" s="23"/>
      <c r="G947" s="11"/>
    </row>
    <row r="948" spans="1:7" x14ac:dyDescent="0.25">
      <c r="A948" s="19"/>
      <c r="B948" s="20"/>
      <c r="C948" s="21"/>
      <c r="D948" s="22"/>
      <c r="E948" s="12"/>
      <c r="F948" s="23"/>
      <c r="G948" s="11"/>
    </row>
    <row r="949" spans="1:7" x14ac:dyDescent="0.25">
      <c r="A949" s="19"/>
      <c r="B949" s="20"/>
      <c r="C949" s="21"/>
      <c r="D949" s="22"/>
      <c r="E949" s="12"/>
      <c r="F949" s="23"/>
      <c r="G949" s="11"/>
    </row>
    <row r="950" spans="1:7" x14ac:dyDescent="0.25">
      <c r="A950" s="19"/>
      <c r="B950" s="20"/>
      <c r="C950" s="21"/>
      <c r="D950" s="22"/>
      <c r="E950" s="12"/>
      <c r="F950" s="23"/>
      <c r="G950" s="11"/>
    </row>
    <row r="951" spans="1:7" x14ac:dyDescent="0.25">
      <c r="A951" s="19"/>
      <c r="B951" s="20"/>
      <c r="C951" s="21"/>
      <c r="D951" s="22"/>
      <c r="E951" s="12"/>
      <c r="F951" s="23"/>
      <c r="G951" s="11"/>
    </row>
    <row r="952" spans="1:7" x14ac:dyDescent="0.25">
      <c r="A952" s="19"/>
      <c r="B952" s="20"/>
      <c r="C952" s="21"/>
      <c r="D952" s="22"/>
      <c r="E952" s="12"/>
      <c r="F952" s="23"/>
      <c r="G952" s="11"/>
    </row>
    <row r="953" spans="1:7" x14ac:dyDescent="0.25">
      <c r="A953" s="19"/>
      <c r="B953" s="20"/>
      <c r="C953" s="21"/>
      <c r="D953" s="22"/>
      <c r="E953" s="12"/>
      <c r="F953" s="23"/>
      <c r="G953" s="11"/>
    </row>
    <row r="954" spans="1:7" x14ac:dyDescent="0.25">
      <c r="A954" s="19"/>
      <c r="B954" s="20"/>
      <c r="C954" s="21"/>
      <c r="D954" s="22"/>
      <c r="E954" s="12"/>
      <c r="F954" s="23"/>
      <c r="G954" s="11"/>
    </row>
    <row r="955" spans="1:7" x14ac:dyDescent="0.25">
      <c r="A955" s="19"/>
      <c r="B955" s="20"/>
      <c r="C955" s="21"/>
      <c r="D955" s="22"/>
      <c r="E955" s="12"/>
      <c r="F955" s="23"/>
      <c r="G955" s="11"/>
    </row>
    <row r="956" spans="1:7" x14ac:dyDescent="0.25">
      <c r="A956" s="19"/>
      <c r="B956" s="20"/>
      <c r="C956" s="21"/>
      <c r="D956" s="22"/>
      <c r="E956" s="12"/>
      <c r="F956" s="23"/>
      <c r="G956" s="11"/>
    </row>
    <row r="957" spans="1:7" x14ac:dyDescent="0.25">
      <c r="A957" s="19"/>
      <c r="B957" s="20"/>
      <c r="C957" s="21"/>
      <c r="D957" s="22"/>
      <c r="E957" s="12"/>
      <c r="F957" s="23"/>
      <c r="G957" s="11"/>
    </row>
    <row r="958" spans="1:7" x14ac:dyDescent="0.25">
      <c r="A958" s="19"/>
      <c r="B958" s="20"/>
      <c r="C958" s="21"/>
      <c r="D958" s="22"/>
      <c r="E958" s="12"/>
      <c r="F958" s="23"/>
      <c r="G958" s="11"/>
    </row>
    <row r="959" spans="1:7" x14ac:dyDescent="0.25">
      <c r="A959" s="19"/>
      <c r="B959" s="20"/>
      <c r="C959" s="21"/>
      <c r="D959" s="22"/>
      <c r="E959" s="12"/>
      <c r="F959" s="23"/>
      <c r="G959" s="11"/>
    </row>
    <row r="960" spans="1:7" x14ac:dyDescent="0.25">
      <c r="A960" s="19"/>
      <c r="B960" s="20"/>
      <c r="C960" s="21"/>
      <c r="D960" s="22"/>
      <c r="E960" s="12"/>
      <c r="F960" s="23"/>
      <c r="G960" s="11"/>
    </row>
    <row r="961" spans="1:7" x14ac:dyDescent="0.25">
      <c r="A961" s="19"/>
      <c r="B961" s="20"/>
      <c r="C961" s="21"/>
      <c r="D961" s="22"/>
      <c r="E961" s="12"/>
      <c r="F961" s="23"/>
      <c r="G961" s="11"/>
    </row>
    <row r="962" spans="1:7" x14ac:dyDescent="0.25">
      <c r="A962" s="19"/>
      <c r="B962" s="20"/>
      <c r="C962" s="21"/>
      <c r="D962" s="22"/>
      <c r="E962" s="12"/>
      <c r="F962" s="23"/>
      <c r="G962" s="11"/>
    </row>
    <row r="963" spans="1:7" x14ac:dyDescent="0.25">
      <c r="A963" s="19"/>
      <c r="B963" s="20"/>
      <c r="C963" s="21"/>
      <c r="D963" s="22"/>
      <c r="E963" s="12"/>
      <c r="F963" s="23"/>
    </row>
    <row r="964" spans="1:7" x14ac:dyDescent="0.25">
      <c r="A964" s="19"/>
      <c r="B964" s="20"/>
      <c r="C964" s="21"/>
      <c r="D964" s="22"/>
      <c r="E964" s="12"/>
      <c r="F964" s="23"/>
    </row>
    <row r="965" spans="1:7" x14ac:dyDescent="0.25">
      <c r="A965" s="19"/>
      <c r="B965" s="20"/>
      <c r="C965" s="21"/>
      <c r="D965" s="22"/>
      <c r="E965" s="12"/>
      <c r="F965" s="23"/>
    </row>
    <row r="966" spans="1:7" x14ac:dyDescent="0.25">
      <c r="A966" s="19"/>
      <c r="B966" s="20"/>
      <c r="C966" s="21"/>
      <c r="D966" s="22"/>
      <c r="E966" s="12"/>
      <c r="F966" s="23"/>
    </row>
    <row r="967" spans="1:7" x14ac:dyDescent="0.25">
      <c r="A967" s="19"/>
      <c r="B967" s="20"/>
      <c r="C967" s="21"/>
      <c r="D967" s="22"/>
      <c r="E967" s="12"/>
      <c r="F967" s="23"/>
    </row>
    <row r="968" spans="1:7" x14ac:dyDescent="0.25">
      <c r="A968" s="19"/>
      <c r="B968" s="20"/>
      <c r="C968" s="21"/>
      <c r="D968" s="22"/>
      <c r="E968" s="12"/>
      <c r="F968" s="23"/>
    </row>
    <row r="969" spans="1:7" x14ac:dyDescent="0.25">
      <c r="A969" s="19"/>
      <c r="B969" s="20"/>
      <c r="C969" s="21"/>
      <c r="D969" s="22"/>
      <c r="E969" s="12"/>
      <c r="F969" s="23"/>
    </row>
    <row r="970" spans="1:7" x14ac:dyDescent="0.25">
      <c r="A970" s="19"/>
      <c r="B970" s="20"/>
      <c r="C970" s="21"/>
      <c r="D970" s="22"/>
      <c r="E970" s="12"/>
      <c r="F970" s="23"/>
    </row>
    <row r="971" spans="1:7" x14ac:dyDescent="0.25">
      <c r="A971" s="19"/>
      <c r="B971" s="20"/>
      <c r="C971" s="21"/>
      <c r="D971" s="22"/>
      <c r="E971" s="12"/>
      <c r="F971" s="23"/>
    </row>
    <row r="972" spans="1:7" x14ac:dyDescent="0.25">
      <c r="A972" s="19"/>
      <c r="B972" s="20"/>
      <c r="C972" s="21"/>
      <c r="D972" s="22"/>
      <c r="E972" s="12"/>
      <c r="F972" s="23"/>
    </row>
    <row r="973" spans="1:7" x14ac:dyDescent="0.25">
      <c r="A973" s="19"/>
      <c r="B973" s="20"/>
      <c r="C973" s="21"/>
      <c r="D973" s="22"/>
      <c r="E973" s="12"/>
      <c r="F973" s="23"/>
    </row>
    <row r="974" spans="1:7" x14ac:dyDescent="0.25">
      <c r="A974" s="19"/>
      <c r="B974" s="20"/>
      <c r="C974" s="21"/>
      <c r="D974" s="22"/>
      <c r="E974" s="12"/>
      <c r="F974" s="23"/>
    </row>
    <row r="975" spans="1:7" x14ac:dyDescent="0.25">
      <c r="A975" s="19"/>
      <c r="B975" s="20"/>
      <c r="C975" s="21"/>
      <c r="D975" s="22"/>
      <c r="E975" s="12"/>
      <c r="F975" s="23"/>
    </row>
    <row r="976" spans="1:7" x14ac:dyDescent="0.25">
      <c r="A976" s="19"/>
      <c r="B976" s="20"/>
      <c r="C976" s="21"/>
      <c r="D976" s="22"/>
      <c r="E976" s="12"/>
      <c r="F976" s="23"/>
    </row>
    <row r="977" spans="1:6" x14ac:dyDescent="0.25">
      <c r="A977" s="19"/>
      <c r="B977" s="20"/>
      <c r="C977" s="21"/>
      <c r="D977" s="22"/>
      <c r="E977" s="12"/>
      <c r="F977" s="23"/>
    </row>
    <row r="978" spans="1:6" x14ac:dyDescent="0.25">
      <c r="A978" s="19"/>
      <c r="B978" s="20"/>
      <c r="C978" s="21"/>
      <c r="D978" s="22"/>
      <c r="E978" s="12"/>
      <c r="F978" s="23"/>
    </row>
    <row r="979" spans="1:6" x14ac:dyDescent="0.25">
      <c r="A979" s="19"/>
      <c r="B979" s="20"/>
      <c r="C979" s="21"/>
      <c r="D979" s="22"/>
      <c r="E979" s="12"/>
      <c r="F979" s="23"/>
    </row>
    <row r="980" spans="1:6" x14ac:dyDescent="0.25">
      <c r="A980" s="19"/>
      <c r="B980" s="20"/>
      <c r="C980" s="21"/>
      <c r="D980" s="22"/>
      <c r="E980" s="12"/>
      <c r="F980" s="23"/>
    </row>
    <row r="981" spans="1:6" x14ac:dyDescent="0.25">
      <c r="A981" s="19"/>
      <c r="B981" s="20"/>
      <c r="C981" s="21"/>
      <c r="D981" s="22"/>
      <c r="E981" s="12"/>
      <c r="F981" s="23"/>
    </row>
    <row r="982" spans="1:6" x14ac:dyDescent="0.25">
      <c r="A982" s="19"/>
      <c r="B982" s="20"/>
      <c r="C982" s="21"/>
      <c r="D982" s="22"/>
      <c r="E982" s="12"/>
      <c r="F982" s="23"/>
    </row>
    <row r="983" spans="1:6" x14ac:dyDescent="0.25">
      <c r="A983" s="19"/>
      <c r="B983" s="20"/>
      <c r="C983" s="21"/>
      <c r="D983" s="22"/>
      <c r="E983" s="12"/>
      <c r="F983" s="23"/>
    </row>
    <row r="984" spans="1:6" x14ac:dyDescent="0.25">
      <c r="A984" s="19"/>
      <c r="B984" s="20"/>
      <c r="C984" s="21"/>
      <c r="D984" s="22"/>
      <c r="E984" s="12"/>
      <c r="F984" s="23"/>
    </row>
    <row r="985" spans="1:6" x14ac:dyDescent="0.25">
      <c r="A985" s="19"/>
      <c r="B985" s="20"/>
      <c r="C985" s="21"/>
      <c r="D985" s="22"/>
      <c r="E985" s="12"/>
      <c r="F985" s="23"/>
    </row>
    <row r="986" spans="1:6" x14ac:dyDescent="0.25">
      <c r="A986" s="19"/>
      <c r="B986" s="20"/>
      <c r="C986" s="21"/>
      <c r="D986" s="22"/>
      <c r="E986" s="12"/>
      <c r="F986" s="23"/>
    </row>
    <row r="987" spans="1:6" x14ac:dyDescent="0.25">
      <c r="A987" s="19"/>
      <c r="B987" s="20"/>
      <c r="C987" s="21"/>
      <c r="D987" s="22"/>
      <c r="E987" s="12"/>
      <c r="F987" s="23"/>
    </row>
    <row r="988" spans="1:6" x14ac:dyDescent="0.25">
      <c r="A988" s="19"/>
      <c r="B988" s="20"/>
      <c r="C988" s="21"/>
      <c r="D988" s="22"/>
      <c r="E988" s="12"/>
      <c r="F988" s="23"/>
    </row>
    <row r="989" spans="1:6" x14ac:dyDescent="0.25">
      <c r="A989" s="19"/>
      <c r="B989" s="20"/>
      <c r="C989" s="21"/>
      <c r="D989" s="22"/>
      <c r="E989" s="12"/>
      <c r="F989" s="23"/>
    </row>
    <row r="990" spans="1:6" x14ac:dyDescent="0.25">
      <c r="A990" s="19"/>
      <c r="B990" s="20"/>
      <c r="C990" s="21"/>
      <c r="D990" s="22"/>
      <c r="E990" s="12"/>
      <c r="F990" s="23"/>
    </row>
    <row r="991" spans="1:6" x14ac:dyDescent="0.25">
      <c r="A991" s="19"/>
      <c r="B991" s="20"/>
      <c r="C991" s="21"/>
      <c r="D991" s="22"/>
      <c r="E991" s="12"/>
      <c r="F991" s="23"/>
    </row>
    <row r="992" spans="1:6" x14ac:dyDescent="0.25">
      <c r="A992" s="19"/>
      <c r="B992" s="20"/>
      <c r="C992" s="21"/>
      <c r="D992" s="22"/>
      <c r="E992" s="12"/>
      <c r="F992" s="23"/>
    </row>
    <row r="993" spans="1:6" x14ac:dyDescent="0.25">
      <c r="A993" s="19"/>
      <c r="B993" s="20"/>
      <c r="C993" s="21"/>
      <c r="D993" s="22"/>
      <c r="E993" s="12"/>
      <c r="F993" s="23"/>
    </row>
    <row r="994" spans="1:6" x14ac:dyDescent="0.25">
      <c r="A994" s="19"/>
      <c r="B994" s="20"/>
      <c r="C994" s="21"/>
      <c r="D994" s="22"/>
      <c r="E994" s="12"/>
      <c r="F994" s="23"/>
    </row>
    <row r="995" spans="1:6" x14ac:dyDescent="0.25">
      <c r="A995" s="19"/>
      <c r="B995" s="20"/>
      <c r="C995" s="21"/>
      <c r="D995" s="22"/>
      <c r="E995" s="12"/>
      <c r="F995" s="23"/>
    </row>
    <row r="996" spans="1:6" x14ac:dyDescent="0.25">
      <c r="A996" s="19"/>
      <c r="B996" s="20"/>
      <c r="C996" s="21"/>
      <c r="D996" s="22"/>
      <c r="E996" s="12"/>
      <c r="F996" s="23"/>
    </row>
    <row r="997" spans="1:6" x14ac:dyDescent="0.25">
      <c r="A997" s="19"/>
      <c r="B997" s="20"/>
      <c r="C997" s="21"/>
      <c r="D997" s="22"/>
      <c r="E997" s="12"/>
      <c r="F997" s="23"/>
    </row>
    <row r="998" spans="1:6" x14ac:dyDescent="0.25">
      <c r="A998" s="19"/>
      <c r="B998" s="20"/>
      <c r="C998" s="21"/>
      <c r="D998" s="22"/>
      <c r="E998" s="12"/>
      <c r="F998" s="23"/>
    </row>
    <row r="999" spans="1:6" x14ac:dyDescent="0.25">
      <c r="A999" s="19"/>
      <c r="B999" s="20"/>
      <c r="C999" s="21"/>
      <c r="D999" s="22"/>
      <c r="E999" s="12"/>
      <c r="F999" s="23"/>
    </row>
    <row r="1000" spans="1:6" x14ac:dyDescent="0.25">
      <c r="A1000" s="19"/>
      <c r="B1000" s="20"/>
      <c r="C1000" s="21"/>
      <c r="D1000" s="22"/>
      <c r="E1000" s="12"/>
      <c r="F1000" s="23"/>
    </row>
    <row r="1001" spans="1:6" x14ac:dyDescent="0.25">
      <c r="A1001" s="19"/>
      <c r="B1001" s="20"/>
      <c r="C1001" s="21"/>
      <c r="D1001" s="22"/>
      <c r="E1001" s="12"/>
      <c r="F1001" s="23"/>
    </row>
    <row r="1002" spans="1:6" x14ac:dyDescent="0.25">
      <c r="A1002" s="19"/>
      <c r="B1002" s="20"/>
      <c r="C1002" s="21"/>
      <c r="D1002" s="22"/>
      <c r="E1002" s="12"/>
      <c r="F1002" s="23"/>
    </row>
    <row r="1003" spans="1:6" x14ac:dyDescent="0.25">
      <c r="A1003" s="19"/>
      <c r="B1003" s="20"/>
      <c r="C1003" s="21"/>
      <c r="D1003" s="22"/>
      <c r="E1003" s="12"/>
      <c r="F1003" s="23"/>
    </row>
    <row r="1004" spans="1:6" x14ac:dyDescent="0.25">
      <c r="A1004" s="19"/>
      <c r="B1004" s="20"/>
      <c r="C1004" s="21"/>
      <c r="D1004" s="22"/>
      <c r="E1004" s="12"/>
      <c r="F1004" s="23"/>
    </row>
    <row r="1005" spans="1:6" x14ac:dyDescent="0.25">
      <c r="A1005" s="19"/>
      <c r="B1005" s="20"/>
      <c r="C1005" s="21"/>
      <c r="D1005" s="22"/>
      <c r="E1005" s="12"/>
      <c r="F1005" s="23"/>
    </row>
    <row r="1006" spans="1:6" x14ac:dyDescent="0.25">
      <c r="A1006" s="19"/>
      <c r="B1006" s="20"/>
      <c r="C1006" s="21"/>
      <c r="D1006" s="22"/>
      <c r="E1006" s="12"/>
      <c r="F1006" s="23"/>
    </row>
    <row r="1007" spans="1:6" x14ac:dyDescent="0.25">
      <c r="A1007" s="19"/>
      <c r="B1007" s="20"/>
      <c r="C1007" s="21"/>
      <c r="D1007" s="22"/>
      <c r="E1007" s="12"/>
      <c r="F1007" s="23"/>
    </row>
    <row r="1008" spans="1:6" x14ac:dyDescent="0.25">
      <c r="A1008" s="19"/>
      <c r="B1008" s="20"/>
      <c r="C1008" s="21"/>
      <c r="D1008" s="22"/>
      <c r="E1008" s="12"/>
      <c r="F1008" s="23"/>
    </row>
    <row r="1009" spans="1:6" x14ac:dyDescent="0.25">
      <c r="A1009" s="19"/>
      <c r="B1009" s="20"/>
      <c r="C1009" s="21"/>
      <c r="D1009" s="22"/>
      <c r="E1009" s="12"/>
      <c r="F1009" s="23"/>
    </row>
    <row r="1010" spans="1:6" x14ac:dyDescent="0.25">
      <c r="A1010" s="19"/>
      <c r="B1010" s="20"/>
      <c r="C1010" s="21"/>
      <c r="D1010" s="22"/>
      <c r="E1010" s="12"/>
      <c r="F1010" s="23"/>
    </row>
    <row r="1011" spans="1:6" x14ac:dyDescent="0.25">
      <c r="A1011" s="19"/>
      <c r="B1011" s="20"/>
      <c r="C1011" s="21"/>
      <c r="D1011" s="22"/>
      <c r="E1011" s="12"/>
      <c r="F1011" s="23"/>
    </row>
    <row r="1012" spans="1:6" x14ac:dyDescent="0.25">
      <c r="A1012" s="19"/>
      <c r="B1012" s="20"/>
      <c r="C1012" s="21"/>
      <c r="D1012" s="22"/>
      <c r="E1012" s="12"/>
      <c r="F1012" s="23"/>
    </row>
    <row r="1013" spans="1:6" x14ac:dyDescent="0.25">
      <c r="A1013" s="19"/>
      <c r="B1013" s="20"/>
      <c r="C1013" s="21"/>
      <c r="D1013" s="22"/>
      <c r="E1013" s="12"/>
      <c r="F1013" s="23"/>
    </row>
    <row r="1014" spans="1:6" x14ac:dyDescent="0.25">
      <c r="A1014" s="19"/>
      <c r="B1014" s="20"/>
      <c r="C1014" s="21"/>
      <c r="D1014" s="22"/>
      <c r="E1014" s="12"/>
      <c r="F1014" s="23"/>
    </row>
    <row r="1015" spans="1:6" x14ac:dyDescent="0.25">
      <c r="A1015" s="19"/>
      <c r="B1015" s="20"/>
      <c r="C1015" s="21"/>
      <c r="D1015" s="22"/>
      <c r="E1015" s="12"/>
      <c r="F1015" s="23"/>
    </row>
    <row r="1016" spans="1:6" x14ac:dyDescent="0.25">
      <c r="A1016" s="19"/>
      <c r="B1016" s="20"/>
      <c r="C1016" s="21"/>
      <c r="D1016" s="22"/>
      <c r="E1016" s="12"/>
      <c r="F1016" s="23"/>
    </row>
    <row r="1017" spans="1:6" x14ac:dyDescent="0.25">
      <c r="A1017" s="19"/>
      <c r="B1017" s="20"/>
      <c r="C1017" s="21"/>
      <c r="D1017" s="22"/>
      <c r="E1017" s="12"/>
      <c r="F1017" s="23"/>
    </row>
    <row r="1018" spans="1:6" x14ac:dyDescent="0.25">
      <c r="A1018" s="19"/>
      <c r="B1018" s="20"/>
      <c r="C1018" s="21"/>
      <c r="D1018" s="22"/>
      <c r="E1018" s="12"/>
      <c r="F1018" s="23"/>
    </row>
    <row r="1019" spans="1:6" x14ac:dyDescent="0.25">
      <c r="A1019" s="19"/>
      <c r="B1019" s="20"/>
      <c r="C1019" s="21"/>
      <c r="D1019" s="22"/>
      <c r="E1019" s="12"/>
      <c r="F1019" s="23"/>
    </row>
    <row r="1020" spans="1:6" x14ac:dyDescent="0.25">
      <c r="A1020" s="19"/>
      <c r="B1020" s="20"/>
      <c r="C1020" s="21"/>
      <c r="D1020" s="22"/>
      <c r="E1020" s="12"/>
      <c r="F1020" s="23"/>
    </row>
    <row r="1021" spans="1:6" x14ac:dyDescent="0.25">
      <c r="A1021" s="19"/>
      <c r="B1021" s="20"/>
      <c r="C1021" s="21"/>
      <c r="D1021" s="22"/>
      <c r="E1021" s="12"/>
      <c r="F1021" s="23"/>
    </row>
    <row r="1022" spans="1:6" x14ac:dyDescent="0.25">
      <c r="A1022" s="19"/>
      <c r="B1022" s="20"/>
      <c r="C1022" s="21"/>
      <c r="D1022" s="22"/>
      <c r="E1022" s="12"/>
      <c r="F1022" s="23"/>
    </row>
    <row r="1023" spans="1:6" x14ac:dyDescent="0.25">
      <c r="A1023" s="19"/>
      <c r="B1023" s="20"/>
      <c r="C1023" s="21"/>
      <c r="D1023" s="22"/>
      <c r="E1023" s="12"/>
      <c r="F1023" s="23"/>
    </row>
    <row r="1024" spans="1:6" x14ac:dyDescent="0.25">
      <c r="A1024" s="19"/>
      <c r="B1024" s="20"/>
      <c r="C1024" s="21"/>
      <c r="D1024" s="22"/>
      <c r="E1024" s="12"/>
      <c r="F1024" s="23"/>
    </row>
    <row r="1025" spans="1:6" x14ac:dyDescent="0.25">
      <c r="A1025" s="19"/>
      <c r="B1025" s="20"/>
      <c r="C1025" s="21"/>
      <c r="D1025" s="22"/>
      <c r="E1025" s="12"/>
      <c r="F1025" s="23"/>
    </row>
    <row r="1026" spans="1:6" x14ac:dyDescent="0.25">
      <c r="A1026" s="19"/>
      <c r="B1026" s="20"/>
      <c r="C1026" s="21"/>
      <c r="D1026" s="22"/>
      <c r="E1026" s="12"/>
      <c r="F1026" s="23"/>
    </row>
    <row r="1027" spans="1:6" x14ac:dyDescent="0.25">
      <c r="A1027" s="19"/>
      <c r="B1027" s="20"/>
      <c r="C1027" s="21"/>
      <c r="D1027" s="22"/>
      <c r="E1027" s="12"/>
      <c r="F1027" s="23"/>
    </row>
    <row r="1028" spans="1:6" x14ac:dyDescent="0.25">
      <c r="A1028" s="19"/>
      <c r="B1028" s="20"/>
      <c r="C1028" s="21"/>
      <c r="D1028" s="22"/>
      <c r="E1028" s="12"/>
      <c r="F1028" s="23"/>
    </row>
    <row r="1029" spans="1:6" x14ac:dyDescent="0.25">
      <c r="A1029" s="19"/>
      <c r="B1029" s="20"/>
      <c r="C1029" s="21"/>
      <c r="D1029" s="22"/>
      <c r="E1029" s="12"/>
      <c r="F1029" s="23"/>
    </row>
    <row r="1030" spans="1:6" x14ac:dyDescent="0.25">
      <c r="A1030" s="19"/>
      <c r="B1030" s="20"/>
      <c r="C1030" s="21"/>
      <c r="D1030" s="22"/>
      <c r="E1030" s="12"/>
      <c r="F1030" s="23"/>
    </row>
    <row r="1031" spans="1:6" x14ac:dyDescent="0.25">
      <c r="A1031" s="19"/>
      <c r="B1031" s="20"/>
      <c r="C1031" s="21"/>
      <c r="D1031" s="22"/>
      <c r="E1031" s="12"/>
      <c r="F1031" s="23"/>
    </row>
    <row r="1032" spans="1:6" x14ac:dyDescent="0.25">
      <c r="A1032" s="19"/>
      <c r="B1032" s="20"/>
      <c r="C1032" s="21"/>
      <c r="D1032" s="22"/>
      <c r="E1032" s="12"/>
      <c r="F1032" s="23"/>
    </row>
    <row r="1033" spans="1:6" x14ac:dyDescent="0.25">
      <c r="A1033" s="19"/>
      <c r="B1033" s="20"/>
      <c r="C1033" s="21"/>
      <c r="D1033" s="22"/>
      <c r="E1033" s="12"/>
      <c r="F1033" s="23"/>
    </row>
    <row r="1034" spans="1:6" x14ac:dyDescent="0.25">
      <c r="A1034" s="19"/>
      <c r="B1034" s="20"/>
      <c r="C1034" s="21"/>
      <c r="D1034" s="22"/>
      <c r="E1034" s="12"/>
      <c r="F1034" s="23"/>
    </row>
    <row r="1035" spans="1:6" x14ac:dyDescent="0.25">
      <c r="A1035" s="19"/>
      <c r="B1035" s="20"/>
      <c r="C1035" s="21"/>
      <c r="D1035" s="22"/>
      <c r="E1035" s="12"/>
      <c r="F1035" s="23"/>
    </row>
    <row r="1036" spans="1:6" x14ac:dyDescent="0.25">
      <c r="A1036" s="19"/>
      <c r="B1036" s="20"/>
      <c r="C1036" s="21"/>
      <c r="D1036" s="22"/>
      <c r="E1036" s="12"/>
      <c r="F1036" s="23"/>
    </row>
    <row r="1037" spans="1:6" x14ac:dyDescent="0.25">
      <c r="A1037" s="19"/>
      <c r="B1037" s="20"/>
      <c r="C1037" s="21"/>
      <c r="D1037" s="22"/>
      <c r="E1037" s="12"/>
      <c r="F1037" s="23"/>
    </row>
    <row r="1038" spans="1:6" x14ac:dyDescent="0.25">
      <c r="A1038" s="19"/>
      <c r="B1038" s="20"/>
      <c r="C1038" s="21"/>
      <c r="D1038" s="22"/>
      <c r="E1038" s="12"/>
      <c r="F1038" s="23"/>
    </row>
    <row r="1039" spans="1:6" x14ac:dyDescent="0.25">
      <c r="A1039" s="19"/>
      <c r="B1039" s="20"/>
      <c r="C1039" s="21"/>
      <c r="D1039" s="22"/>
      <c r="E1039" s="12"/>
      <c r="F1039" s="23"/>
    </row>
    <row r="1040" spans="1:6" x14ac:dyDescent="0.25">
      <c r="A1040" s="19"/>
      <c r="B1040" s="20"/>
      <c r="C1040" s="21"/>
      <c r="D1040" s="22"/>
      <c r="E1040" s="12"/>
      <c r="F1040" s="23"/>
    </row>
    <row r="1041" spans="1:6" x14ac:dyDescent="0.25">
      <c r="A1041" s="19"/>
      <c r="B1041" s="20"/>
      <c r="C1041" s="21"/>
      <c r="D1041" s="22"/>
      <c r="E1041" s="12"/>
      <c r="F1041" s="23"/>
    </row>
    <row r="1042" spans="1:6" x14ac:dyDescent="0.25">
      <c r="A1042" s="19"/>
      <c r="B1042" s="20"/>
      <c r="C1042" s="21"/>
      <c r="D1042" s="22"/>
      <c r="E1042" s="12"/>
      <c r="F1042" s="23"/>
    </row>
    <row r="1043" spans="1:6" x14ac:dyDescent="0.25">
      <c r="A1043" s="19"/>
      <c r="B1043" s="20"/>
      <c r="C1043" s="21"/>
      <c r="D1043" s="22"/>
      <c r="E1043" s="12"/>
      <c r="F1043" s="23"/>
    </row>
    <row r="1044" spans="1:6" x14ac:dyDescent="0.25">
      <c r="A1044" s="19"/>
      <c r="B1044" s="20"/>
      <c r="C1044" s="21"/>
      <c r="D1044" s="22"/>
      <c r="E1044" s="12"/>
      <c r="F1044" s="23"/>
    </row>
    <row r="1045" spans="1:6" x14ac:dyDescent="0.25">
      <c r="A1045" s="19"/>
      <c r="B1045" s="20"/>
      <c r="C1045" s="21"/>
      <c r="D1045" s="22"/>
      <c r="E1045" s="12"/>
      <c r="F1045" s="23"/>
    </row>
    <row r="1046" spans="1:6" x14ac:dyDescent="0.25">
      <c r="A1046" s="19"/>
      <c r="B1046" s="20"/>
      <c r="C1046" s="21"/>
      <c r="D1046" s="22"/>
      <c r="E1046" s="12"/>
      <c r="F1046" s="23"/>
    </row>
    <row r="1047" spans="1:6" x14ac:dyDescent="0.25">
      <c r="A1047" s="19"/>
      <c r="B1047" s="20"/>
      <c r="C1047" s="21"/>
      <c r="D1047" s="22"/>
      <c r="E1047" s="12"/>
      <c r="F1047" s="23"/>
    </row>
    <row r="1048" spans="1:6" x14ac:dyDescent="0.25">
      <c r="A1048" s="19"/>
      <c r="B1048" s="20"/>
      <c r="C1048" s="21"/>
      <c r="D1048" s="22"/>
      <c r="E1048" s="12"/>
      <c r="F1048" s="23"/>
    </row>
    <row r="1049" spans="1:6" x14ac:dyDescent="0.25">
      <c r="A1049" s="19"/>
      <c r="B1049" s="20"/>
      <c r="C1049" s="21"/>
      <c r="D1049" s="22"/>
      <c r="E1049" s="12"/>
      <c r="F1049" s="23"/>
    </row>
    <row r="1050" spans="1:6" x14ac:dyDescent="0.25">
      <c r="A1050" s="19"/>
      <c r="B1050" s="20"/>
      <c r="C1050" s="21"/>
      <c r="D1050" s="22"/>
      <c r="E1050" s="12"/>
      <c r="F1050" s="23"/>
    </row>
    <row r="1051" spans="1:6" x14ac:dyDescent="0.25">
      <c r="A1051" s="19"/>
      <c r="B1051" s="20"/>
      <c r="C1051" s="21"/>
      <c r="D1051" s="22"/>
      <c r="E1051" s="12"/>
      <c r="F1051" s="23"/>
    </row>
    <row r="1052" spans="1:6" x14ac:dyDescent="0.25">
      <c r="A1052" s="19"/>
      <c r="B1052" s="20"/>
      <c r="C1052" s="21"/>
      <c r="D1052" s="22"/>
      <c r="E1052" s="12"/>
      <c r="F1052" s="23"/>
    </row>
    <row r="1053" spans="1:6" x14ac:dyDescent="0.25">
      <c r="A1053" s="19"/>
      <c r="B1053" s="20"/>
      <c r="C1053" s="21"/>
      <c r="D1053" s="22"/>
      <c r="E1053" s="12"/>
      <c r="F1053" s="23"/>
    </row>
    <row r="1054" spans="1:6" x14ac:dyDescent="0.25">
      <c r="A1054" s="19"/>
      <c r="B1054" s="20"/>
      <c r="C1054" s="21"/>
      <c r="D1054" s="22"/>
      <c r="E1054" s="12"/>
      <c r="F1054" s="23"/>
    </row>
    <row r="1055" spans="1:6" x14ac:dyDescent="0.25">
      <c r="A1055" s="19"/>
      <c r="B1055" s="20"/>
      <c r="C1055" s="21"/>
      <c r="D1055" s="22"/>
      <c r="E1055" s="12"/>
      <c r="F1055" s="23"/>
    </row>
    <row r="1056" spans="1:6" x14ac:dyDescent="0.25">
      <c r="A1056" s="19"/>
      <c r="B1056" s="20"/>
      <c r="C1056" s="21"/>
      <c r="D1056" s="22"/>
      <c r="E1056" s="12"/>
      <c r="F1056" s="23"/>
    </row>
    <row r="1057" spans="1:6" x14ac:dyDescent="0.25">
      <c r="A1057" s="19"/>
      <c r="B1057" s="20"/>
      <c r="C1057" s="21"/>
      <c r="D1057" s="22"/>
      <c r="E1057" s="12"/>
      <c r="F1057" s="23"/>
    </row>
    <row r="1058" spans="1:6" x14ac:dyDescent="0.25">
      <c r="A1058" s="19"/>
      <c r="B1058" s="20"/>
      <c r="C1058" s="21"/>
      <c r="D1058" s="22"/>
      <c r="E1058" s="12"/>
      <c r="F1058" s="23"/>
    </row>
    <row r="1059" spans="1:6" x14ac:dyDescent="0.25">
      <c r="A1059" s="19"/>
      <c r="B1059" s="20"/>
      <c r="C1059" s="21"/>
      <c r="D1059" s="22"/>
      <c r="E1059" s="12"/>
      <c r="F1059" s="23"/>
    </row>
    <row r="1060" spans="1:6" x14ac:dyDescent="0.25">
      <c r="A1060" s="19"/>
      <c r="B1060" s="20"/>
      <c r="C1060" s="21"/>
      <c r="D1060" s="22"/>
      <c r="E1060" s="12"/>
      <c r="F1060" s="23"/>
    </row>
    <row r="1061" spans="1:6" x14ac:dyDescent="0.25">
      <c r="A1061" s="19"/>
      <c r="B1061" s="20"/>
      <c r="C1061" s="21"/>
      <c r="D1061" s="22"/>
      <c r="E1061" s="12"/>
      <c r="F1061" s="23"/>
    </row>
    <row r="1062" spans="1:6" x14ac:dyDescent="0.25">
      <c r="A1062" s="19"/>
      <c r="B1062" s="20"/>
      <c r="C1062" s="21"/>
      <c r="D1062" s="22"/>
      <c r="E1062" s="12"/>
      <c r="F1062" s="23"/>
    </row>
    <row r="1063" spans="1:6" x14ac:dyDescent="0.25">
      <c r="A1063" s="19"/>
      <c r="B1063" s="20"/>
      <c r="C1063" s="21"/>
      <c r="D1063" s="22"/>
      <c r="E1063" s="12"/>
      <c r="F1063" s="23"/>
    </row>
    <row r="1064" spans="1:6" x14ac:dyDescent="0.25">
      <c r="A1064" s="19"/>
      <c r="B1064" s="20"/>
      <c r="C1064" s="21"/>
      <c r="D1064" s="22"/>
      <c r="E1064" s="12"/>
      <c r="F1064" s="23"/>
    </row>
    <row r="1065" spans="1:6" x14ac:dyDescent="0.25">
      <c r="A1065" s="19"/>
      <c r="B1065" s="20"/>
      <c r="C1065" s="21"/>
      <c r="D1065" s="22"/>
      <c r="E1065" s="12"/>
      <c r="F1065" s="23"/>
    </row>
    <row r="1066" spans="1:6" x14ac:dyDescent="0.25">
      <c r="A1066" s="19"/>
      <c r="B1066" s="20"/>
      <c r="C1066" s="21"/>
      <c r="D1066" s="22"/>
      <c r="E1066" s="12"/>
      <c r="F1066" s="23"/>
    </row>
    <row r="1067" spans="1:6" x14ac:dyDescent="0.25">
      <c r="A1067" s="19"/>
      <c r="B1067" s="20"/>
      <c r="C1067" s="21"/>
      <c r="D1067" s="22"/>
      <c r="E1067" s="12"/>
      <c r="F1067" s="23"/>
    </row>
    <row r="1068" spans="1:6" x14ac:dyDescent="0.25">
      <c r="A1068" s="19"/>
      <c r="B1068" s="20"/>
      <c r="C1068" s="21"/>
      <c r="D1068" s="22"/>
      <c r="E1068" s="12"/>
      <c r="F1068" s="23"/>
    </row>
    <row r="1069" spans="1:6" x14ac:dyDescent="0.25">
      <c r="A1069" s="19"/>
      <c r="B1069" s="20"/>
      <c r="C1069" s="21"/>
      <c r="D1069" s="22"/>
      <c r="E1069" s="12"/>
      <c r="F1069" s="23"/>
    </row>
    <row r="1070" spans="1:6" x14ac:dyDescent="0.25">
      <c r="A1070" s="19"/>
      <c r="B1070" s="20"/>
      <c r="C1070" s="21"/>
      <c r="D1070" s="22"/>
      <c r="E1070" s="12"/>
      <c r="F1070" s="23"/>
    </row>
    <row r="1071" spans="1:6" x14ac:dyDescent="0.25">
      <c r="A1071" s="19"/>
      <c r="B1071" s="20"/>
      <c r="C1071" s="21"/>
      <c r="D1071" s="22"/>
      <c r="E1071" s="12"/>
      <c r="F1071" s="23"/>
    </row>
    <row r="1072" spans="1:6" x14ac:dyDescent="0.25">
      <c r="A1072" s="19"/>
      <c r="B1072" s="20"/>
      <c r="C1072" s="21"/>
      <c r="D1072" s="22"/>
      <c r="E1072" s="12"/>
      <c r="F1072" s="23"/>
    </row>
    <row r="1073" spans="1:6" x14ac:dyDescent="0.25">
      <c r="A1073" s="19"/>
      <c r="B1073" s="20"/>
      <c r="C1073" s="21"/>
      <c r="D1073" s="22"/>
      <c r="E1073" s="12"/>
      <c r="F1073" s="23"/>
    </row>
    <row r="1074" spans="1:6" x14ac:dyDescent="0.25">
      <c r="A1074" s="19"/>
      <c r="B1074" s="20"/>
      <c r="C1074" s="21"/>
      <c r="D1074" s="22"/>
      <c r="E1074" s="12"/>
      <c r="F1074" s="23"/>
    </row>
    <row r="1075" spans="1:6" x14ac:dyDescent="0.25">
      <c r="A1075" s="19"/>
      <c r="B1075" s="20"/>
      <c r="C1075" s="21"/>
      <c r="D1075" s="22"/>
      <c r="E1075" s="12"/>
      <c r="F1075" s="23"/>
    </row>
    <row r="1076" spans="1:6" x14ac:dyDescent="0.25">
      <c r="A1076" s="19"/>
      <c r="B1076" s="20"/>
      <c r="C1076" s="21"/>
      <c r="D1076" s="22"/>
      <c r="E1076" s="12"/>
      <c r="F1076" s="23"/>
    </row>
    <row r="1077" spans="1:6" x14ac:dyDescent="0.25">
      <c r="A1077" s="19"/>
      <c r="B1077" s="20"/>
      <c r="C1077" s="21"/>
      <c r="D1077" s="22"/>
      <c r="E1077" s="12"/>
      <c r="F1077" s="23"/>
    </row>
    <row r="1078" spans="1:6" x14ac:dyDescent="0.25">
      <c r="A1078" s="19"/>
      <c r="B1078" s="20"/>
      <c r="C1078" s="21"/>
      <c r="D1078" s="22"/>
      <c r="E1078" s="12"/>
      <c r="F1078" s="23"/>
    </row>
    <row r="1079" spans="1:6" x14ac:dyDescent="0.25">
      <c r="A1079" s="19"/>
      <c r="B1079" s="20"/>
      <c r="C1079" s="21"/>
      <c r="D1079" s="22"/>
      <c r="E1079" s="12"/>
      <c r="F1079" s="23"/>
    </row>
    <row r="1080" spans="1:6" x14ac:dyDescent="0.25">
      <c r="A1080" s="19"/>
      <c r="B1080" s="20"/>
      <c r="C1080" s="21"/>
      <c r="D1080" s="22"/>
      <c r="E1080" s="12"/>
      <c r="F1080" s="23"/>
    </row>
    <row r="1081" spans="1:6" x14ac:dyDescent="0.25">
      <c r="A1081" s="19"/>
      <c r="B1081" s="20"/>
      <c r="C1081" s="21"/>
      <c r="D1081" s="22"/>
      <c r="E1081" s="12"/>
      <c r="F1081" s="23"/>
    </row>
    <row r="1082" spans="1:6" x14ac:dyDescent="0.25">
      <c r="A1082" s="19"/>
      <c r="B1082" s="20"/>
      <c r="C1082" s="21"/>
      <c r="D1082" s="22"/>
      <c r="E1082" s="12"/>
      <c r="F1082" s="23"/>
    </row>
    <row r="1083" spans="1:6" x14ac:dyDescent="0.25">
      <c r="A1083" s="19"/>
      <c r="B1083" s="20"/>
      <c r="C1083" s="21"/>
      <c r="D1083" s="22"/>
      <c r="E1083" s="12"/>
      <c r="F1083" s="23"/>
    </row>
    <row r="1084" spans="1:6" x14ac:dyDescent="0.25">
      <c r="A1084" s="19"/>
      <c r="B1084" s="20"/>
      <c r="C1084" s="21"/>
      <c r="D1084" s="22"/>
      <c r="E1084" s="12"/>
      <c r="F1084" s="23"/>
    </row>
    <row r="1085" spans="1:6" x14ac:dyDescent="0.25">
      <c r="A1085" s="19"/>
      <c r="B1085" s="20"/>
      <c r="C1085" s="21"/>
      <c r="D1085" s="22"/>
      <c r="E1085" s="12"/>
      <c r="F1085" s="23"/>
    </row>
    <row r="1086" spans="1:6" x14ac:dyDescent="0.25">
      <c r="A1086" s="19"/>
      <c r="B1086" s="20"/>
      <c r="C1086" s="21"/>
      <c r="D1086" s="22"/>
      <c r="E1086" s="12"/>
      <c r="F1086" s="23"/>
    </row>
    <row r="1087" spans="1:6" x14ac:dyDescent="0.25">
      <c r="A1087" s="19"/>
      <c r="B1087" s="20"/>
      <c r="C1087" s="21"/>
      <c r="D1087" s="22"/>
      <c r="E1087" s="12"/>
      <c r="F1087" s="23"/>
    </row>
    <row r="1088" spans="1:6" x14ac:dyDescent="0.25">
      <c r="A1088" s="19"/>
      <c r="B1088" s="20"/>
      <c r="C1088" s="21"/>
      <c r="D1088" s="22"/>
      <c r="E1088" s="12"/>
      <c r="F1088" s="23"/>
    </row>
    <row r="1089" spans="1:6" x14ac:dyDescent="0.25">
      <c r="A1089" s="19"/>
      <c r="B1089" s="20"/>
      <c r="C1089" s="21"/>
      <c r="D1089" s="22"/>
      <c r="E1089" s="12"/>
      <c r="F1089" s="23"/>
    </row>
    <row r="1090" spans="1:6" x14ac:dyDescent="0.25">
      <c r="A1090" s="19"/>
      <c r="B1090" s="20"/>
      <c r="C1090" s="21"/>
      <c r="D1090" s="22"/>
      <c r="E1090" s="12"/>
      <c r="F1090" s="23"/>
    </row>
    <row r="1091" spans="1:6" x14ac:dyDescent="0.25">
      <c r="A1091" s="19"/>
      <c r="B1091" s="20"/>
      <c r="C1091" s="21"/>
      <c r="D1091" s="22"/>
      <c r="E1091" s="12"/>
      <c r="F1091" s="23"/>
    </row>
    <row r="1092" spans="1:6" x14ac:dyDescent="0.25">
      <c r="A1092" s="19"/>
      <c r="B1092" s="20"/>
      <c r="C1092" s="21"/>
      <c r="D1092" s="22"/>
      <c r="E1092" s="12"/>
      <c r="F1092" s="23"/>
    </row>
    <row r="1093" spans="1:6" x14ac:dyDescent="0.25">
      <c r="A1093" s="19"/>
      <c r="B1093" s="20"/>
      <c r="C1093" s="21"/>
      <c r="D1093" s="22"/>
      <c r="E1093" s="12"/>
      <c r="F1093" s="23"/>
    </row>
    <row r="1094" spans="1:6" x14ac:dyDescent="0.25">
      <c r="A1094" s="19"/>
      <c r="B1094" s="20"/>
      <c r="C1094" s="21"/>
      <c r="D1094" s="22"/>
      <c r="E1094" s="12"/>
      <c r="F1094" s="23"/>
    </row>
    <row r="1095" spans="1:6" x14ac:dyDescent="0.25">
      <c r="A1095" s="19"/>
      <c r="B1095" s="20"/>
      <c r="C1095" s="21"/>
      <c r="D1095" s="22"/>
      <c r="E1095" s="12"/>
      <c r="F1095" s="23"/>
    </row>
    <row r="1096" spans="1:6" x14ac:dyDescent="0.25">
      <c r="A1096" s="19"/>
      <c r="B1096" s="20"/>
      <c r="C1096" s="21"/>
      <c r="D1096" s="22"/>
      <c r="E1096" s="12"/>
      <c r="F1096" s="23"/>
    </row>
    <row r="1097" spans="1:6" x14ac:dyDescent="0.25">
      <c r="A1097" s="19"/>
      <c r="B1097" s="20"/>
      <c r="C1097" s="21"/>
      <c r="D1097" s="22"/>
      <c r="E1097" s="12"/>
      <c r="F1097" s="23"/>
    </row>
    <row r="1098" spans="1:6" x14ac:dyDescent="0.25">
      <c r="A1098" s="19"/>
      <c r="B1098" s="20"/>
      <c r="C1098" s="21"/>
      <c r="D1098" s="22"/>
      <c r="E1098" s="12"/>
      <c r="F1098" s="23"/>
    </row>
    <row r="1099" spans="1:6" x14ac:dyDescent="0.25">
      <c r="A1099" s="19"/>
      <c r="B1099" s="20"/>
      <c r="C1099" s="21"/>
      <c r="D1099" s="22"/>
      <c r="E1099" s="12"/>
      <c r="F1099" s="23"/>
    </row>
    <row r="1100" spans="1:6" x14ac:dyDescent="0.25">
      <c r="A1100" s="19"/>
      <c r="B1100" s="20"/>
      <c r="C1100" s="21"/>
      <c r="D1100" s="22"/>
      <c r="E1100" s="12"/>
      <c r="F1100" s="23"/>
    </row>
    <row r="1101" spans="1:6" x14ac:dyDescent="0.25">
      <c r="A1101" s="19"/>
      <c r="B1101" s="20"/>
      <c r="C1101" s="21"/>
      <c r="D1101" s="22"/>
      <c r="E1101" s="12"/>
      <c r="F1101" s="23"/>
    </row>
    <row r="1102" spans="1:6" x14ac:dyDescent="0.25">
      <c r="A1102" s="19"/>
      <c r="B1102" s="20"/>
      <c r="C1102" s="21"/>
      <c r="D1102" s="22"/>
      <c r="E1102" s="12"/>
      <c r="F1102" s="23"/>
    </row>
    <row r="1103" spans="1:6" x14ac:dyDescent="0.25">
      <c r="A1103" s="19"/>
      <c r="B1103" s="20"/>
      <c r="C1103" s="21"/>
      <c r="D1103" s="22"/>
      <c r="E1103" s="12"/>
      <c r="F1103" s="23"/>
    </row>
    <row r="1104" spans="1:6" x14ac:dyDescent="0.25">
      <c r="A1104" s="19"/>
      <c r="B1104" s="20"/>
      <c r="C1104" s="21"/>
      <c r="D1104" s="22"/>
      <c r="E1104" s="12"/>
      <c r="F1104" s="23"/>
    </row>
    <row r="1105" spans="1:6" x14ac:dyDescent="0.25">
      <c r="A1105" s="19"/>
      <c r="B1105" s="20"/>
      <c r="C1105" s="21"/>
      <c r="D1105" s="22"/>
      <c r="E1105" s="12"/>
      <c r="F1105" s="23"/>
    </row>
    <row r="1106" spans="1:6" x14ac:dyDescent="0.25">
      <c r="A1106" s="19"/>
      <c r="B1106" s="20"/>
      <c r="C1106" s="21"/>
      <c r="D1106" s="22"/>
      <c r="E1106" s="12"/>
      <c r="F1106" s="23"/>
    </row>
    <row r="1107" spans="1:6" x14ac:dyDescent="0.25">
      <c r="A1107" s="19"/>
      <c r="B1107" s="20"/>
      <c r="C1107" s="21"/>
      <c r="D1107" s="22"/>
      <c r="E1107" s="12"/>
      <c r="F1107" s="23"/>
    </row>
    <row r="1108" spans="1:6" x14ac:dyDescent="0.25">
      <c r="A1108" s="19"/>
      <c r="B1108" s="20"/>
      <c r="C1108" s="21"/>
      <c r="D1108" s="22"/>
      <c r="E1108" s="12"/>
      <c r="F1108" s="23"/>
    </row>
    <row r="1109" spans="1:6" x14ac:dyDescent="0.25">
      <c r="A1109" s="19"/>
      <c r="B1109" s="20"/>
      <c r="C1109" s="21"/>
      <c r="D1109" s="22"/>
      <c r="E1109" s="12"/>
      <c r="F1109" s="23"/>
    </row>
    <row r="1110" spans="1:6" x14ac:dyDescent="0.25">
      <c r="A1110" s="19"/>
      <c r="B1110" s="20"/>
      <c r="C1110" s="21"/>
      <c r="D1110" s="22"/>
      <c r="E1110" s="12"/>
      <c r="F1110" s="23"/>
    </row>
    <row r="1111" spans="1:6" x14ac:dyDescent="0.25">
      <c r="A1111" s="19"/>
      <c r="B1111" s="20"/>
      <c r="C1111" s="21"/>
      <c r="D1111" s="22"/>
      <c r="E1111" s="12"/>
      <c r="F1111" s="23"/>
    </row>
    <row r="1112" spans="1:6" x14ac:dyDescent="0.25">
      <c r="A1112" s="19"/>
      <c r="B1112" s="20"/>
      <c r="C1112" s="21"/>
      <c r="D1112" s="22"/>
      <c r="E1112" s="12"/>
      <c r="F1112" s="23"/>
    </row>
    <row r="1113" spans="1:6" x14ac:dyDescent="0.25">
      <c r="A1113" s="19"/>
      <c r="B1113" s="20"/>
      <c r="C1113" s="21"/>
      <c r="D1113" s="22"/>
      <c r="E1113" s="12"/>
      <c r="F1113" s="23"/>
    </row>
    <row r="1114" spans="1:6" x14ac:dyDescent="0.25">
      <c r="A1114" s="19"/>
      <c r="B1114" s="20"/>
      <c r="C1114" s="21"/>
      <c r="D1114" s="22"/>
      <c r="E1114" s="12"/>
      <c r="F1114" s="23"/>
    </row>
    <row r="1115" spans="1:6" x14ac:dyDescent="0.25">
      <c r="A1115" s="19"/>
      <c r="B1115" s="20"/>
      <c r="C1115" s="21"/>
      <c r="D1115" s="22"/>
      <c r="E1115" s="12"/>
      <c r="F1115" s="23"/>
    </row>
    <row r="1116" spans="1:6" x14ac:dyDescent="0.25">
      <c r="A1116" s="19"/>
      <c r="B1116" s="20"/>
      <c r="C1116" s="21"/>
      <c r="D1116" s="22"/>
      <c r="E1116" s="12"/>
      <c r="F1116" s="23"/>
    </row>
    <row r="1117" spans="1:6" x14ac:dyDescent="0.25">
      <c r="A1117" s="19"/>
      <c r="B1117" s="20"/>
      <c r="C1117" s="21"/>
      <c r="D1117" s="22"/>
      <c r="E1117" s="12"/>
      <c r="F1117" s="23"/>
    </row>
    <row r="1118" spans="1:6" x14ac:dyDescent="0.25">
      <c r="A1118" s="19"/>
      <c r="B1118" s="20"/>
      <c r="C1118" s="21"/>
      <c r="D1118" s="22"/>
      <c r="E1118" s="12"/>
      <c r="F1118" s="23"/>
    </row>
    <row r="1119" spans="1:6" x14ac:dyDescent="0.25">
      <c r="A1119" s="19"/>
      <c r="B1119" s="20"/>
      <c r="C1119" s="21"/>
      <c r="D1119" s="22"/>
      <c r="E1119" s="12"/>
      <c r="F1119" s="23"/>
    </row>
    <row r="1120" spans="1:6" x14ac:dyDescent="0.25">
      <c r="A1120" s="19"/>
      <c r="B1120" s="20"/>
      <c r="C1120" s="21"/>
      <c r="D1120" s="22"/>
      <c r="E1120" s="12"/>
      <c r="F1120" s="23"/>
    </row>
    <row r="1121" spans="1:6" x14ac:dyDescent="0.25">
      <c r="A1121" s="19"/>
      <c r="B1121" s="20"/>
      <c r="C1121" s="21"/>
      <c r="D1121" s="22"/>
      <c r="E1121" s="12"/>
      <c r="F1121" s="23"/>
    </row>
    <row r="1122" spans="1:6" x14ac:dyDescent="0.25">
      <c r="A1122" s="19"/>
      <c r="B1122" s="20"/>
      <c r="C1122" s="21"/>
      <c r="D1122" s="22"/>
      <c r="E1122" s="12"/>
      <c r="F1122" s="23"/>
    </row>
    <row r="1123" spans="1:6" x14ac:dyDescent="0.25">
      <c r="A1123" s="19"/>
      <c r="B1123" s="20"/>
      <c r="C1123" s="21"/>
      <c r="D1123" s="22"/>
      <c r="E1123" s="12"/>
      <c r="F1123" s="23"/>
    </row>
    <row r="1124" spans="1:6" x14ac:dyDescent="0.25">
      <c r="A1124" s="19"/>
      <c r="B1124" s="20"/>
      <c r="C1124" s="21"/>
      <c r="D1124" s="22"/>
      <c r="E1124" s="12"/>
      <c r="F1124" s="23"/>
    </row>
    <row r="1125" spans="1:6" x14ac:dyDescent="0.25">
      <c r="A1125" s="19"/>
      <c r="B1125" s="20"/>
      <c r="C1125" s="21"/>
      <c r="D1125" s="22"/>
      <c r="E1125" s="12"/>
      <c r="F1125" s="23"/>
    </row>
    <row r="1126" spans="1:6" x14ac:dyDescent="0.25">
      <c r="A1126" s="19"/>
      <c r="B1126" s="20"/>
      <c r="C1126" s="21"/>
      <c r="D1126" s="22"/>
      <c r="E1126" s="12"/>
      <c r="F1126" s="23"/>
    </row>
    <row r="1127" spans="1:6" x14ac:dyDescent="0.25">
      <c r="A1127" s="19"/>
      <c r="B1127" s="20"/>
      <c r="C1127" s="21"/>
      <c r="D1127" s="22"/>
      <c r="E1127" s="12"/>
      <c r="F1127" s="23"/>
    </row>
    <row r="1128" spans="1:6" x14ac:dyDescent="0.25">
      <c r="A1128" s="19"/>
      <c r="B1128" s="20"/>
      <c r="C1128" s="21"/>
      <c r="D1128" s="22"/>
      <c r="E1128" s="12"/>
      <c r="F1128" s="23"/>
    </row>
    <row r="1129" spans="1:6" x14ac:dyDescent="0.25">
      <c r="A1129" s="19"/>
      <c r="B1129" s="20"/>
      <c r="C1129" s="21"/>
      <c r="D1129" s="22"/>
      <c r="E1129" s="12"/>
      <c r="F1129" s="23"/>
    </row>
    <row r="1130" spans="1:6" x14ac:dyDescent="0.25">
      <c r="A1130" s="19"/>
      <c r="B1130" s="20"/>
      <c r="C1130" s="21"/>
      <c r="D1130" s="22"/>
      <c r="E1130" s="12"/>
      <c r="F1130" s="23"/>
    </row>
    <row r="1131" spans="1:6" x14ac:dyDescent="0.25">
      <c r="A1131" s="19"/>
      <c r="B1131" s="20"/>
      <c r="C1131" s="21"/>
      <c r="D1131" s="22"/>
      <c r="E1131" s="12"/>
      <c r="F1131" s="23"/>
    </row>
    <row r="1132" spans="1:6" x14ac:dyDescent="0.25">
      <c r="A1132" s="19"/>
      <c r="B1132" s="20"/>
      <c r="C1132" s="21"/>
      <c r="D1132" s="22"/>
      <c r="E1132" s="12"/>
      <c r="F1132" s="23"/>
    </row>
    <row r="1133" spans="1:6" x14ac:dyDescent="0.25">
      <c r="A1133" s="19"/>
      <c r="B1133" s="20"/>
      <c r="C1133" s="21"/>
      <c r="D1133" s="22"/>
      <c r="E1133" s="12"/>
      <c r="F1133" s="23"/>
    </row>
    <row r="1134" spans="1:6" x14ac:dyDescent="0.25">
      <c r="A1134" s="19"/>
      <c r="B1134" s="20"/>
      <c r="C1134" s="21"/>
      <c r="D1134" s="22"/>
      <c r="E1134" s="12"/>
      <c r="F1134" s="23"/>
    </row>
    <row r="1135" spans="1:6" x14ac:dyDescent="0.25">
      <c r="A1135" s="19"/>
      <c r="B1135" s="20"/>
      <c r="C1135" s="21"/>
      <c r="D1135" s="22"/>
      <c r="E1135" s="12"/>
      <c r="F1135" s="23"/>
    </row>
    <row r="1136" spans="1:6" x14ac:dyDescent="0.25">
      <c r="A1136" s="19"/>
      <c r="B1136" s="20"/>
      <c r="C1136" s="21"/>
      <c r="D1136" s="22"/>
      <c r="E1136" s="12"/>
      <c r="F1136" s="23"/>
    </row>
    <row r="1137" spans="1:6" x14ac:dyDescent="0.25">
      <c r="A1137" s="19"/>
      <c r="B1137" s="20"/>
      <c r="C1137" s="21"/>
      <c r="D1137" s="22"/>
      <c r="E1137" s="12"/>
      <c r="F1137" s="23"/>
    </row>
    <row r="1138" spans="1:6" x14ac:dyDescent="0.25">
      <c r="A1138" s="19"/>
      <c r="B1138" s="20"/>
      <c r="C1138" s="21"/>
      <c r="D1138" s="22"/>
      <c r="E1138" s="12"/>
      <c r="F1138" s="23"/>
    </row>
    <row r="1139" spans="1:6" x14ac:dyDescent="0.25">
      <c r="A1139" s="19"/>
      <c r="B1139" s="20"/>
      <c r="C1139" s="21"/>
      <c r="D1139" s="22"/>
      <c r="E1139" s="12"/>
      <c r="F1139" s="23"/>
    </row>
    <row r="1140" spans="1:6" x14ac:dyDescent="0.25">
      <c r="A1140" s="19"/>
      <c r="B1140" s="20"/>
      <c r="C1140" s="21"/>
      <c r="D1140" s="22"/>
      <c r="E1140" s="12"/>
      <c r="F1140" s="23"/>
    </row>
    <row r="1141" spans="1:6" x14ac:dyDescent="0.25">
      <c r="A1141" s="19"/>
      <c r="B1141" s="20"/>
      <c r="C1141" s="21"/>
      <c r="D1141" s="22"/>
      <c r="E1141" s="12"/>
      <c r="F1141" s="23"/>
    </row>
    <row r="1142" spans="1:6" x14ac:dyDescent="0.25">
      <c r="A1142" s="19"/>
      <c r="B1142" s="20"/>
      <c r="C1142" s="21"/>
      <c r="D1142" s="22"/>
      <c r="E1142" s="12"/>
      <c r="F1142" s="23"/>
    </row>
    <row r="1143" spans="1:6" x14ac:dyDescent="0.25">
      <c r="A1143" s="19"/>
      <c r="B1143" s="20"/>
      <c r="C1143" s="21"/>
      <c r="D1143" s="22"/>
      <c r="E1143" s="12"/>
      <c r="F1143" s="23"/>
    </row>
    <row r="1144" spans="1:6" x14ac:dyDescent="0.25">
      <c r="A1144" s="19"/>
      <c r="B1144" s="20"/>
      <c r="C1144" s="21"/>
      <c r="D1144" s="22"/>
      <c r="E1144" s="12"/>
      <c r="F1144" s="23"/>
    </row>
    <row r="1145" spans="1:6" x14ac:dyDescent="0.25">
      <c r="A1145" s="19"/>
      <c r="B1145" s="20"/>
      <c r="C1145" s="21"/>
      <c r="D1145" s="22"/>
      <c r="E1145" s="12"/>
      <c r="F1145" s="23"/>
    </row>
    <row r="1146" spans="1:6" x14ac:dyDescent="0.25">
      <c r="A1146" s="19"/>
      <c r="B1146" s="20"/>
      <c r="C1146" s="21"/>
      <c r="D1146" s="22"/>
      <c r="E1146" s="12"/>
      <c r="F1146" s="23"/>
    </row>
    <row r="1147" spans="1:6" x14ac:dyDescent="0.25">
      <c r="A1147" s="19"/>
      <c r="B1147" s="20"/>
      <c r="C1147" s="21"/>
      <c r="D1147" s="22"/>
      <c r="E1147" s="12"/>
      <c r="F1147" s="23"/>
    </row>
    <row r="1148" spans="1:6" x14ac:dyDescent="0.25">
      <c r="A1148" s="19"/>
      <c r="B1148" s="20"/>
      <c r="C1148" s="21"/>
      <c r="D1148" s="22"/>
      <c r="E1148" s="12"/>
      <c r="F1148" s="23"/>
    </row>
    <row r="1149" spans="1:6" x14ac:dyDescent="0.25">
      <c r="A1149" s="19"/>
      <c r="B1149" s="20"/>
      <c r="C1149" s="21"/>
      <c r="D1149" s="22"/>
      <c r="E1149" s="12"/>
      <c r="F1149" s="23"/>
    </row>
    <row r="1150" spans="1:6" x14ac:dyDescent="0.25">
      <c r="A1150" s="19"/>
      <c r="B1150" s="20"/>
      <c r="C1150" s="21"/>
      <c r="D1150" s="22"/>
      <c r="E1150" s="12"/>
      <c r="F1150" s="23"/>
    </row>
    <row r="1151" spans="1:6" x14ac:dyDescent="0.25">
      <c r="A1151" s="19"/>
      <c r="B1151" s="20"/>
      <c r="C1151" s="21"/>
      <c r="D1151" s="22"/>
      <c r="E1151" s="12"/>
      <c r="F1151" s="23"/>
    </row>
    <row r="1152" spans="1:6" x14ac:dyDescent="0.25">
      <c r="A1152" s="19"/>
      <c r="B1152" s="20"/>
      <c r="C1152" s="21"/>
      <c r="D1152" s="22"/>
      <c r="E1152" s="12"/>
      <c r="F1152" s="23"/>
    </row>
    <row r="1153" spans="1:6" x14ac:dyDescent="0.25">
      <c r="A1153" s="19"/>
      <c r="B1153" s="20"/>
      <c r="C1153" s="21"/>
      <c r="D1153" s="22"/>
      <c r="E1153" s="12"/>
      <c r="F1153" s="23"/>
    </row>
    <row r="1154" spans="1:6" x14ac:dyDescent="0.25">
      <c r="A1154" s="19"/>
      <c r="B1154" s="20"/>
      <c r="C1154" s="21"/>
      <c r="D1154" s="22"/>
      <c r="E1154" s="12"/>
      <c r="F1154" s="23"/>
    </row>
    <row r="1155" spans="1:6" x14ac:dyDescent="0.25">
      <c r="A1155" s="19"/>
      <c r="B1155" s="20"/>
      <c r="C1155" s="21"/>
      <c r="D1155" s="22"/>
      <c r="E1155" s="12"/>
      <c r="F1155" s="23"/>
    </row>
    <row r="1156" spans="1:6" x14ac:dyDescent="0.25">
      <c r="A1156" s="19"/>
      <c r="B1156" s="20"/>
      <c r="C1156" s="21"/>
      <c r="D1156" s="22"/>
      <c r="E1156" s="12"/>
      <c r="F1156" s="23"/>
    </row>
    <row r="1157" spans="1:6" x14ac:dyDescent="0.25">
      <c r="A1157" s="19"/>
      <c r="B1157" s="20"/>
      <c r="C1157" s="21"/>
      <c r="D1157" s="22"/>
      <c r="E1157" s="12"/>
      <c r="F1157" s="23"/>
    </row>
    <row r="1158" spans="1:6" x14ac:dyDescent="0.25">
      <c r="A1158" s="19"/>
      <c r="B1158" s="20"/>
      <c r="C1158" s="21"/>
      <c r="D1158" s="22"/>
      <c r="E1158" s="12"/>
      <c r="F1158" s="23"/>
    </row>
    <row r="1159" spans="1:6" x14ac:dyDescent="0.25">
      <c r="A1159" s="19"/>
      <c r="B1159" s="20"/>
      <c r="C1159" s="21"/>
      <c r="D1159" s="22"/>
      <c r="E1159" s="12"/>
      <c r="F1159" s="23"/>
    </row>
    <row r="1160" spans="1:6" x14ac:dyDescent="0.25">
      <c r="A1160" s="19"/>
      <c r="B1160" s="20"/>
      <c r="C1160" s="21"/>
      <c r="D1160" s="22"/>
      <c r="E1160" s="12"/>
      <c r="F1160" s="23"/>
    </row>
    <row r="1161" spans="1:6" x14ac:dyDescent="0.25">
      <c r="A1161" s="19"/>
      <c r="B1161" s="20"/>
      <c r="C1161" s="21"/>
      <c r="D1161" s="22"/>
      <c r="E1161" s="12"/>
      <c r="F1161" s="23"/>
    </row>
    <row r="1162" spans="1:6" x14ac:dyDescent="0.25">
      <c r="A1162" s="19"/>
      <c r="B1162" s="20"/>
      <c r="C1162" s="21"/>
      <c r="D1162" s="22"/>
      <c r="E1162" s="12"/>
      <c r="F1162" s="23"/>
    </row>
    <row r="1163" spans="1:6" x14ac:dyDescent="0.25">
      <c r="A1163" s="19"/>
      <c r="B1163" s="20"/>
      <c r="C1163" s="21"/>
      <c r="D1163" s="22"/>
      <c r="E1163" s="12"/>
      <c r="F1163" s="23"/>
    </row>
    <row r="1164" spans="1:6" x14ac:dyDescent="0.25">
      <c r="A1164" s="19"/>
      <c r="B1164" s="20"/>
      <c r="C1164" s="21"/>
      <c r="D1164" s="22"/>
      <c r="E1164" s="12"/>
      <c r="F1164" s="23"/>
    </row>
    <row r="1165" spans="1:6" x14ac:dyDescent="0.25">
      <c r="A1165" s="19"/>
      <c r="B1165" s="20"/>
      <c r="C1165" s="21"/>
      <c r="D1165" s="22"/>
      <c r="E1165" s="12"/>
      <c r="F1165" s="23"/>
    </row>
    <row r="1166" spans="1:6" x14ac:dyDescent="0.25">
      <c r="A1166" s="19"/>
      <c r="B1166" s="20"/>
      <c r="C1166" s="21"/>
      <c r="D1166" s="22"/>
      <c r="E1166" s="12"/>
      <c r="F1166" s="23"/>
    </row>
    <row r="1167" spans="1:6" x14ac:dyDescent="0.25">
      <c r="A1167" s="19"/>
      <c r="B1167" s="20"/>
      <c r="C1167" s="21"/>
      <c r="D1167" s="22"/>
      <c r="E1167" s="12"/>
      <c r="F1167" s="23"/>
    </row>
    <row r="1168" spans="1:6" x14ac:dyDescent="0.25">
      <c r="A1168" s="19"/>
      <c r="B1168" s="20"/>
      <c r="C1168" s="21"/>
      <c r="D1168" s="22"/>
      <c r="E1168" s="12"/>
      <c r="F1168" s="23"/>
    </row>
    <row r="1169" spans="1:6" x14ac:dyDescent="0.25">
      <c r="A1169" s="19"/>
      <c r="B1169" s="20"/>
      <c r="C1169" s="21"/>
      <c r="D1169" s="22"/>
      <c r="E1169" s="12"/>
      <c r="F1169" s="23"/>
    </row>
    <row r="1170" spans="1:6" x14ac:dyDescent="0.25">
      <c r="A1170" s="19"/>
      <c r="B1170" s="20"/>
      <c r="C1170" s="21"/>
      <c r="D1170" s="22"/>
      <c r="E1170" s="12"/>
      <c r="F1170" s="23"/>
    </row>
    <row r="1171" spans="1:6" x14ac:dyDescent="0.25">
      <c r="A1171" s="19"/>
      <c r="B1171" s="20"/>
      <c r="C1171" s="21"/>
      <c r="D1171" s="22"/>
      <c r="E1171" s="12"/>
      <c r="F1171" s="23"/>
    </row>
    <row r="1172" spans="1:6" x14ac:dyDescent="0.25">
      <c r="A1172" s="19"/>
      <c r="B1172" s="20"/>
      <c r="C1172" s="21"/>
      <c r="D1172" s="22"/>
      <c r="E1172" s="12"/>
      <c r="F1172" s="23"/>
    </row>
    <row r="1173" spans="1:6" x14ac:dyDescent="0.25">
      <c r="A1173" s="19"/>
      <c r="B1173" s="20"/>
      <c r="C1173" s="21"/>
      <c r="D1173" s="22"/>
      <c r="E1173" s="12"/>
      <c r="F1173" s="23"/>
    </row>
    <row r="1174" spans="1:6" x14ac:dyDescent="0.25">
      <c r="A1174" s="19"/>
      <c r="B1174" s="20"/>
      <c r="C1174" s="21"/>
      <c r="D1174" s="22"/>
      <c r="E1174" s="12"/>
      <c r="F1174" s="23"/>
    </row>
    <row r="1175" spans="1:6" x14ac:dyDescent="0.25">
      <c r="A1175" s="19"/>
      <c r="B1175" s="20"/>
      <c r="C1175" s="21"/>
      <c r="D1175" s="22"/>
      <c r="E1175" s="12"/>
      <c r="F1175" s="23"/>
    </row>
    <row r="1176" spans="1:6" x14ac:dyDescent="0.25">
      <c r="A1176" s="19"/>
      <c r="B1176" s="20"/>
      <c r="C1176" s="21"/>
      <c r="D1176" s="22"/>
      <c r="E1176" s="12"/>
      <c r="F1176" s="23"/>
    </row>
    <row r="1177" spans="1:6" x14ac:dyDescent="0.25">
      <c r="A1177" s="19"/>
      <c r="B1177" s="20"/>
      <c r="C1177" s="21"/>
      <c r="D1177" s="22"/>
      <c r="E1177" s="12"/>
      <c r="F1177" s="23"/>
    </row>
    <row r="1178" spans="1:6" x14ac:dyDescent="0.25">
      <c r="A1178" s="19"/>
      <c r="B1178" s="20"/>
      <c r="C1178" s="21"/>
      <c r="D1178" s="22"/>
      <c r="E1178" s="12"/>
      <c r="F1178" s="23"/>
    </row>
  </sheetData>
  <sheetProtection sheet="1" selectLockedCells="1"/>
  <mergeCells count="1">
    <mergeCell ref="A1:G1"/>
  </mergeCells>
  <conditionalFormatting sqref="B2:B33">
    <cfRule type="cellIs" dxfId="27" priority="4" operator="equal">
      <formula>$H$2</formula>
    </cfRule>
  </conditionalFormatting>
  <conditionalFormatting sqref="B106:AU106 A106:A147">
    <cfRule type="expression" dxfId="26" priority="1" stopIfTrue="1">
      <formula>A106=SMALL($B106:$C106,1)</formula>
    </cfRule>
    <cfRule type="expression" dxfId="25" priority="2" stopIfTrue="1">
      <formula>A106=SMALL($B106:$C106,2)</formula>
    </cfRule>
    <cfRule type="expression" dxfId="24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34CF9F-F363-49D7-9026-01B6FE76FF1B}">
  <dimension ref="A1:AU1178"/>
  <sheetViews>
    <sheetView showGridLines="0" zoomScale="85" zoomScaleNormal="85" workbookViewId="0">
      <selection activeCell="A2" sqref="A2"/>
    </sheetView>
  </sheetViews>
  <sheetFormatPr defaultRowHeight="15" x14ac:dyDescent="0.25"/>
  <cols>
    <col min="1" max="1" width="6.7109375" style="8" bestFit="1" customWidth="1"/>
    <col min="2" max="2" width="21.85546875" style="8" bestFit="1" customWidth="1"/>
    <col min="3" max="3" width="33" style="8" customWidth="1"/>
    <col min="4" max="4" width="16.7109375" style="8" bestFit="1" customWidth="1"/>
    <col min="5" max="5" width="25.85546875" style="8" customWidth="1"/>
    <col min="6" max="6" width="17" style="8" bestFit="1" customWidth="1"/>
    <col min="7" max="7" width="12.7109375" style="8" customWidth="1"/>
    <col min="8" max="8" width="13.7109375" style="8" bestFit="1" customWidth="1"/>
    <col min="9" max="9" width="19.5703125" style="8" bestFit="1" customWidth="1"/>
    <col min="10" max="10" width="23.7109375" style="8" bestFit="1" customWidth="1"/>
    <col min="11" max="11" width="22.140625" style="8" bestFit="1" customWidth="1"/>
    <col min="12" max="12" width="19.28515625" style="8" bestFit="1" customWidth="1"/>
    <col min="13" max="13" width="19" style="8" bestFit="1" customWidth="1"/>
    <col min="14" max="14" width="15.5703125" style="8" bestFit="1" customWidth="1"/>
    <col min="15" max="15" width="14.7109375" style="8" bestFit="1" customWidth="1"/>
    <col min="16" max="17" width="9.140625" style="8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thickBot="1" x14ac:dyDescent="0.3">
      <c r="A1" s="28" t="s">
        <v>2</v>
      </c>
      <c r="B1" s="29"/>
      <c r="C1" s="29"/>
      <c r="D1" s="29"/>
      <c r="E1" s="29"/>
      <c r="F1" s="29"/>
      <c r="G1" s="30"/>
      <c r="H1" s="6" t="s">
        <v>1</v>
      </c>
      <c r="I1" s="7" t="str">
        <f>J52</f>
        <v>Jucimar Vieira</v>
      </c>
      <c r="J1" s="7" t="str">
        <f>K52</f>
        <v>Raphael Reis</v>
      </c>
      <c r="K1" s="7" t="str">
        <f>L52</f>
        <v>Will Francino</v>
      </c>
    </row>
    <row r="2" spans="1:13" x14ac:dyDescent="0.25">
      <c r="A2" s="9"/>
      <c r="B2" s="10" t="s">
        <v>26</v>
      </c>
      <c r="C2" s="11"/>
      <c r="D2" s="11"/>
      <c r="E2" s="11"/>
      <c r="F2" s="11"/>
      <c r="G2" s="11"/>
      <c r="H2" s="6" t="s">
        <v>3</v>
      </c>
      <c r="I2" s="12">
        <f>AVERAGE(J53:J97)</f>
        <v>6.509364478116849E-6</v>
      </c>
      <c r="J2" s="12">
        <f>AVERAGE(K53:K97)</f>
        <v>3.2625868055553524E-5</v>
      </c>
      <c r="K2" s="12">
        <f>AVERAGE(L53:L97)</f>
        <v>1.5990921585647767E-4</v>
      </c>
    </row>
    <row r="3" spans="1:13" x14ac:dyDescent="0.25">
      <c r="A3" s="9">
        <v>1</v>
      </c>
      <c r="B3" s="13" t="s">
        <v>14</v>
      </c>
      <c r="C3" s="11"/>
      <c r="D3" s="11"/>
      <c r="E3" s="11"/>
      <c r="F3" s="11"/>
      <c r="G3" s="11"/>
      <c r="H3" s="6" t="s">
        <v>4</v>
      </c>
      <c r="I3" s="12">
        <f>LARGE(J53:J97,2)</f>
        <v>1.0023148148151362E-5</v>
      </c>
      <c r="J3" s="12">
        <f>LARGE(K53:K97,2)</f>
        <v>8.5613425925928216E-5</v>
      </c>
      <c r="K3" s="12">
        <f>LARGE(L53:L97,2)</f>
        <v>3.1729166666666364E-4</v>
      </c>
      <c r="L3" s="12">
        <f>LARGE(I3:K3,1)</f>
        <v>3.1729166666666364E-4</v>
      </c>
      <c r="M3" s="14">
        <f>L3</f>
        <v>3.1729166666666364E-4</v>
      </c>
    </row>
    <row r="4" spans="1:13" x14ac:dyDescent="0.25">
      <c r="A4" s="9">
        <v>2</v>
      </c>
      <c r="B4" s="13" t="s">
        <v>9</v>
      </c>
      <c r="C4" s="11"/>
      <c r="D4" s="11"/>
      <c r="E4" s="11"/>
      <c r="F4" s="11"/>
      <c r="G4" s="11"/>
      <c r="H4" s="6" t="s">
        <v>5</v>
      </c>
      <c r="I4" s="12">
        <f>SMALL(J53:J97,1)</f>
        <v>2.407407407409301E-6</v>
      </c>
      <c r="J4" s="12">
        <f>SMALL(K53:K97,1)</f>
        <v>9.0393518518503552E-6</v>
      </c>
      <c r="K4" s="12">
        <f>SMALL(L53:L97,1)</f>
        <v>1.2002314814812346E-5</v>
      </c>
      <c r="L4" s="12">
        <f>SMALL(I4:K4,1)</f>
        <v>2.407407407409301E-6</v>
      </c>
      <c r="M4" s="14">
        <f>L4</f>
        <v>2.407407407409301E-6</v>
      </c>
    </row>
    <row r="5" spans="1:13" x14ac:dyDescent="0.25">
      <c r="A5" s="9">
        <v>3</v>
      </c>
      <c r="B5" s="13" t="s">
        <v>28</v>
      </c>
      <c r="C5" s="11"/>
      <c r="D5" s="11"/>
      <c r="E5" s="11"/>
      <c r="F5" s="11"/>
      <c r="G5" s="11"/>
      <c r="H5" s="15" t="s">
        <v>6</v>
      </c>
      <c r="I5" s="12">
        <f>_xlfn.STDEV.S(J53:J97)</f>
        <v>2.3712172274524983E-6</v>
      </c>
      <c r="J5" s="12">
        <f>_xlfn.STDEV.S(K53:K97)</f>
        <v>2.1401878452933344E-5</v>
      </c>
      <c r="K5" s="12">
        <f>_xlfn.STDEV.S(L53:L97)</f>
        <v>8.8408881459613834E-5</v>
      </c>
    </row>
    <row r="6" spans="1:13" x14ac:dyDescent="0.25">
      <c r="A6" s="9"/>
      <c r="B6" s="13" t="s">
        <v>16</v>
      </c>
      <c r="C6" s="11"/>
      <c r="D6" s="11"/>
      <c r="E6" s="11"/>
      <c r="F6" s="11"/>
      <c r="G6" s="11"/>
      <c r="H6" s="6" t="s">
        <v>7</v>
      </c>
      <c r="I6" s="12">
        <f>SUM(J53:J97,1)</f>
        <v>1.0001432060185185</v>
      </c>
      <c r="J6" s="12">
        <f>SUM(K53:K97,1)</f>
        <v>1.0010440277777777</v>
      </c>
      <c r="K6" s="12">
        <f>SUM(L53:L97,1)</f>
        <v>1.0051170949074073</v>
      </c>
    </row>
    <row r="7" spans="1:13" x14ac:dyDescent="0.25">
      <c r="A7" s="9"/>
      <c r="B7" s="13" t="s">
        <v>24</v>
      </c>
      <c r="C7" s="11"/>
      <c r="D7" s="11"/>
      <c r="E7" s="11"/>
      <c r="F7" s="11"/>
      <c r="G7" s="11"/>
      <c r="H7" s="11"/>
      <c r="I7" s="16"/>
      <c r="J7" s="16"/>
      <c r="K7" s="16"/>
    </row>
    <row r="8" spans="1:13" x14ac:dyDescent="0.25">
      <c r="A8" s="9"/>
      <c r="B8" s="13" t="s">
        <v>10</v>
      </c>
      <c r="C8" s="11"/>
      <c r="D8" s="11"/>
      <c r="E8" s="11"/>
      <c r="F8" s="11"/>
      <c r="G8" s="11"/>
      <c r="H8" s="11"/>
      <c r="I8" s="11"/>
      <c r="J8" s="11"/>
      <c r="K8" s="11"/>
    </row>
    <row r="9" spans="1:13" x14ac:dyDescent="0.25">
      <c r="A9" s="9"/>
      <c r="B9" s="13" t="s">
        <v>27</v>
      </c>
      <c r="C9" s="11"/>
      <c r="D9" s="11"/>
      <c r="E9" s="11"/>
      <c r="F9" s="11"/>
      <c r="G9" s="11"/>
      <c r="H9" s="11"/>
      <c r="I9" s="11"/>
      <c r="J9" s="11"/>
      <c r="K9" s="11"/>
    </row>
    <row r="10" spans="1:13" x14ac:dyDescent="0.25">
      <c r="A10" s="9"/>
      <c r="B10" s="13" t="s">
        <v>30</v>
      </c>
      <c r="C10" s="11"/>
      <c r="D10" s="11"/>
      <c r="E10" s="11"/>
      <c r="F10" s="11"/>
      <c r="G10" s="11"/>
      <c r="H10" s="11"/>
      <c r="I10" s="11"/>
      <c r="J10" s="11"/>
      <c r="K10" s="11"/>
    </row>
    <row r="11" spans="1:13" x14ac:dyDescent="0.25">
      <c r="A11" s="9"/>
      <c r="B11" s="13" t="s">
        <v>12</v>
      </c>
      <c r="C11" s="11"/>
      <c r="D11" s="11"/>
      <c r="E11" s="11"/>
      <c r="F11" s="11"/>
      <c r="G11" s="11"/>
      <c r="H11" s="11"/>
      <c r="I11" s="11"/>
      <c r="J11" s="11"/>
      <c r="K11" s="11"/>
    </row>
    <row r="12" spans="1:13" x14ac:dyDescent="0.25">
      <c r="A12" s="9"/>
      <c r="B12" s="13"/>
      <c r="C12" s="11"/>
      <c r="D12" s="11"/>
      <c r="E12" s="11"/>
      <c r="F12" s="11"/>
      <c r="G12" s="11"/>
      <c r="H12" s="11"/>
      <c r="I12" s="11"/>
      <c r="J12" s="11"/>
      <c r="K12" s="16"/>
    </row>
    <row r="13" spans="1:13" x14ac:dyDescent="0.25">
      <c r="A13" s="9"/>
      <c r="B13" s="13"/>
      <c r="C13" s="11"/>
      <c r="D13" s="11"/>
      <c r="E13" s="11"/>
      <c r="F13" s="11"/>
      <c r="G13" s="11"/>
      <c r="I13" s="11"/>
      <c r="J13" s="11"/>
      <c r="K13" s="17">
        <f>SMALL(I4:K4,1)-L13</f>
        <v>2.407407407409301E-6</v>
      </c>
    </row>
    <row r="14" spans="1:13" x14ac:dyDescent="0.25">
      <c r="A14" s="9"/>
      <c r="B14" s="13"/>
      <c r="C14" s="11"/>
      <c r="D14" s="11"/>
      <c r="E14" s="11"/>
      <c r="F14" s="11"/>
      <c r="G14" s="11"/>
      <c r="I14" s="11"/>
      <c r="J14" s="11"/>
      <c r="K14" s="17">
        <f>LARGE(I3:K3,1)+L13</f>
        <v>3.1729166666666364E-4</v>
      </c>
    </row>
    <row r="15" spans="1:13" x14ac:dyDescent="0.25">
      <c r="A15" s="9"/>
      <c r="B15" s="13"/>
      <c r="C15" s="11"/>
      <c r="D15" s="11"/>
      <c r="E15" s="11"/>
      <c r="F15" s="11"/>
      <c r="G15" s="11"/>
      <c r="I15" s="11"/>
      <c r="J15" s="11"/>
      <c r="K15" s="16"/>
    </row>
    <row r="16" spans="1:13" x14ac:dyDescent="0.25">
      <c r="A16" s="9"/>
      <c r="B16" s="13"/>
      <c r="C16" s="11"/>
      <c r="D16" s="11"/>
      <c r="E16" s="11"/>
      <c r="F16" s="11"/>
      <c r="G16" s="11"/>
      <c r="I16" s="11"/>
      <c r="K16" s="11"/>
    </row>
    <row r="17" spans="1:11" x14ac:dyDescent="0.25">
      <c r="A17" s="9"/>
      <c r="B17" s="13"/>
      <c r="C17" s="11"/>
      <c r="D17" s="11"/>
      <c r="E17" s="11"/>
      <c r="F17" s="11"/>
      <c r="G17" s="11"/>
      <c r="I17" s="11"/>
      <c r="K17" s="11"/>
    </row>
    <row r="18" spans="1:11" x14ac:dyDescent="0.25">
      <c r="A18" s="9"/>
      <c r="B18" s="13"/>
      <c r="C18" s="11"/>
      <c r="D18" s="11"/>
      <c r="E18" s="11"/>
      <c r="F18" s="11"/>
      <c r="G18" s="11"/>
      <c r="K18" s="11"/>
    </row>
    <row r="19" spans="1:11" x14ac:dyDescent="0.25">
      <c r="A19" s="9"/>
      <c r="B19" s="13"/>
      <c r="C19" s="11"/>
      <c r="D19" s="11"/>
      <c r="E19" s="11"/>
      <c r="F19" s="11"/>
      <c r="G19" s="11"/>
      <c r="H19" s="11"/>
      <c r="I19" s="11"/>
      <c r="J19" s="11"/>
      <c r="K19" s="11"/>
    </row>
    <row r="20" spans="1:11" x14ac:dyDescent="0.25">
      <c r="A20" s="9"/>
      <c r="B20" s="13"/>
      <c r="C20" s="11"/>
      <c r="D20" s="11"/>
      <c r="E20" s="11"/>
      <c r="F20" s="11"/>
      <c r="G20" s="11"/>
      <c r="H20" s="11"/>
      <c r="I20" s="11"/>
      <c r="J20" s="11"/>
      <c r="K20" s="11"/>
    </row>
    <row r="21" spans="1:11" x14ac:dyDescent="0.25">
      <c r="A21" s="9"/>
      <c r="B21" s="13"/>
      <c r="C21" s="11"/>
      <c r="D21" s="11"/>
      <c r="E21" s="11"/>
      <c r="F21" s="11"/>
      <c r="G21" s="11"/>
      <c r="H21" s="11"/>
      <c r="I21" s="11"/>
      <c r="J21" s="11"/>
      <c r="K21" s="11"/>
    </row>
    <row r="22" spans="1:11" x14ac:dyDescent="0.25">
      <c r="A22" s="9"/>
      <c r="B22" s="13"/>
      <c r="C22" s="11"/>
      <c r="D22" s="11"/>
      <c r="E22" s="11"/>
      <c r="F22" s="11"/>
      <c r="G22" s="11"/>
      <c r="H22" s="11"/>
      <c r="I22" s="11"/>
      <c r="J22" s="11"/>
      <c r="K22" s="11"/>
    </row>
    <row r="23" spans="1:11" x14ac:dyDescent="0.25">
      <c r="A23" s="9"/>
      <c r="B23" s="13"/>
      <c r="C23" s="11"/>
      <c r="D23" s="11"/>
      <c r="E23" s="11"/>
      <c r="F23" s="11"/>
      <c r="G23" s="11"/>
      <c r="H23" s="11"/>
      <c r="I23" s="11"/>
      <c r="J23" s="11"/>
      <c r="K23" s="11"/>
    </row>
    <row r="24" spans="1:11" x14ac:dyDescent="0.25">
      <c r="A24" s="9"/>
      <c r="B24" s="13"/>
      <c r="C24" s="11"/>
      <c r="D24" s="11"/>
      <c r="E24" s="11"/>
      <c r="F24" s="11"/>
      <c r="G24" s="11"/>
      <c r="H24" s="11"/>
      <c r="I24" s="11"/>
      <c r="J24" s="11"/>
      <c r="K24" s="11"/>
    </row>
    <row r="25" spans="1:11" x14ac:dyDescent="0.25">
      <c r="A25" s="9"/>
      <c r="B25" s="13"/>
      <c r="C25" s="11"/>
      <c r="D25" s="11"/>
      <c r="E25" s="11"/>
      <c r="F25" s="11"/>
      <c r="G25" s="11"/>
      <c r="H25" s="11"/>
      <c r="I25" s="11"/>
      <c r="J25" s="11"/>
      <c r="K25" s="11"/>
    </row>
    <row r="26" spans="1:11" x14ac:dyDescent="0.25">
      <c r="A26" s="9"/>
      <c r="B26" s="13"/>
      <c r="C26" s="11"/>
      <c r="D26" s="11"/>
      <c r="E26" s="11"/>
      <c r="F26" s="11"/>
      <c r="G26" s="11"/>
      <c r="H26" s="11"/>
      <c r="I26" s="11"/>
      <c r="J26" s="11"/>
      <c r="K26" s="11"/>
    </row>
    <row r="27" spans="1:11" x14ac:dyDescent="0.25">
      <c r="A27" s="9"/>
      <c r="B27" s="13"/>
      <c r="C27" s="11"/>
      <c r="D27" s="11"/>
      <c r="E27" s="11"/>
      <c r="F27" s="11"/>
      <c r="G27" s="11"/>
      <c r="H27" s="11"/>
      <c r="I27" s="11"/>
      <c r="J27" s="11"/>
      <c r="K27" s="11"/>
    </row>
    <row r="28" spans="1:11" x14ac:dyDescent="0.25">
      <c r="A28" s="9"/>
      <c r="B28" s="13"/>
      <c r="C28" s="11"/>
      <c r="D28" s="11"/>
      <c r="E28" s="11"/>
      <c r="F28" s="11"/>
      <c r="G28" s="11"/>
      <c r="H28" s="11"/>
      <c r="I28" s="11"/>
      <c r="J28" s="11"/>
      <c r="K28" s="11"/>
    </row>
    <row r="29" spans="1:11" x14ac:dyDescent="0.25">
      <c r="A29" s="9"/>
      <c r="B29" s="13"/>
      <c r="C29" s="11"/>
      <c r="D29" s="11"/>
      <c r="E29" s="11"/>
      <c r="F29" s="11"/>
      <c r="G29" s="11"/>
      <c r="H29" s="11"/>
      <c r="I29" s="11"/>
      <c r="J29" s="11"/>
      <c r="K29" s="11"/>
    </row>
    <row r="30" spans="1:11" x14ac:dyDescent="0.25">
      <c r="A30" s="9"/>
      <c r="B30" s="13"/>
      <c r="C30" s="11"/>
      <c r="D30" s="11"/>
      <c r="E30" s="11"/>
      <c r="F30" s="11"/>
      <c r="G30" s="11"/>
      <c r="H30" s="11"/>
      <c r="I30" s="11"/>
      <c r="J30" s="11"/>
      <c r="K30" s="11"/>
    </row>
    <row r="31" spans="1:11" x14ac:dyDescent="0.25">
      <c r="A31" s="9"/>
      <c r="B31" s="13"/>
      <c r="C31" s="11"/>
      <c r="D31" s="11"/>
      <c r="E31" s="11"/>
      <c r="F31" s="11"/>
      <c r="G31" s="11"/>
      <c r="H31" s="11"/>
      <c r="I31" s="11"/>
      <c r="J31" s="11"/>
      <c r="K31" s="11"/>
    </row>
    <row r="32" spans="1:11" x14ac:dyDescent="0.25">
      <c r="A32" s="9"/>
      <c r="B32" s="13"/>
      <c r="C32" s="11"/>
      <c r="D32" s="11"/>
      <c r="E32" s="11"/>
      <c r="F32" s="11"/>
      <c r="G32" s="11"/>
      <c r="H32" s="11"/>
      <c r="I32" s="11"/>
      <c r="J32" s="11"/>
      <c r="K32" s="11"/>
    </row>
    <row r="33" spans="1:11" x14ac:dyDescent="0.25">
      <c r="A33" s="9"/>
      <c r="B33" s="13"/>
      <c r="C33" s="11"/>
      <c r="D33" s="11"/>
      <c r="E33" s="11"/>
      <c r="F33" s="11"/>
      <c r="G33" s="11"/>
      <c r="H33" s="11"/>
      <c r="I33" s="11"/>
      <c r="J33" s="11"/>
      <c r="K33" s="11"/>
    </row>
    <row r="34" spans="1:11" x14ac:dyDescent="0.25">
      <c r="A34" s="9"/>
      <c r="B34" s="13"/>
      <c r="C34" s="11"/>
      <c r="D34" s="11"/>
      <c r="E34" s="11"/>
      <c r="F34" s="11"/>
      <c r="G34" s="11"/>
      <c r="H34" s="11"/>
      <c r="I34" s="11"/>
      <c r="J34" s="11"/>
      <c r="K34" s="11"/>
    </row>
    <row r="35" spans="1:11" x14ac:dyDescent="0.25">
      <c r="A35" s="9"/>
      <c r="B35" s="13"/>
      <c r="C35" s="11"/>
      <c r="D35" s="11"/>
      <c r="E35" s="11"/>
      <c r="F35" s="11"/>
      <c r="G35" s="11"/>
      <c r="H35" s="11"/>
      <c r="I35" s="11"/>
      <c r="J35" s="11"/>
      <c r="K35" s="11"/>
    </row>
    <row r="36" spans="1:11" x14ac:dyDescent="0.25">
      <c r="A36" s="9"/>
      <c r="B36" s="13"/>
      <c r="C36" s="11"/>
      <c r="D36" s="11"/>
      <c r="E36" s="11"/>
      <c r="F36" s="11"/>
      <c r="G36" s="11"/>
      <c r="H36" s="11"/>
      <c r="I36" s="11"/>
      <c r="J36" s="11"/>
      <c r="K36" s="11"/>
    </row>
    <row r="37" spans="1:11" x14ac:dyDescent="0.25">
      <c r="A37" s="9"/>
      <c r="B37" s="13"/>
      <c r="C37" s="11"/>
      <c r="D37" s="11"/>
      <c r="E37" s="11"/>
      <c r="F37" s="11"/>
      <c r="G37" s="11"/>
      <c r="H37" s="11"/>
      <c r="I37" s="11"/>
      <c r="J37" s="11"/>
      <c r="K37" s="11"/>
    </row>
    <row r="38" spans="1:11" x14ac:dyDescent="0.25">
      <c r="A38" s="9"/>
      <c r="B38" s="13"/>
      <c r="C38" s="11"/>
      <c r="D38" s="11"/>
      <c r="E38" s="11"/>
      <c r="F38" s="11"/>
      <c r="G38" s="11"/>
      <c r="H38" s="11"/>
      <c r="I38" s="11"/>
      <c r="J38" s="11"/>
      <c r="K38" s="11"/>
    </row>
    <row r="39" spans="1:11" x14ac:dyDescent="0.25">
      <c r="A39" s="9"/>
      <c r="B39" s="13"/>
      <c r="C39" s="11"/>
      <c r="D39" s="11"/>
      <c r="E39" s="11"/>
      <c r="F39" s="11"/>
      <c r="G39" s="11"/>
      <c r="H39" s="11"/>
      <c r="I39" s="11"/>
      <c r="J39" s="11"/>
      <c r="K39" s="11"/>
    </row>
    <row r="40" spans="1:11" x14ac:dyDescent="0.25">
      <c r="A40" s="9"/>
      <c r="B40" s="13"/>
      <c r="C40" s="11"/>
      <c r="D40" s="11"/>
      <c r="E40" s="11"/>
      <c r="F40" s="11"/>
      <c r="G40" s="11"/>
      <c r="H40" s="11"/>
      <c r="I40" s="11"/>
      <c r="J40" s="11"/>
      <c r="K40" s="11"/>
    </row>
    <row r="41" spans="1:11" x14ac:dyDescent="0.25">
      <c r="A41" s="9"/>
      <c r="B41" s="13"/>
      <c r="C41" s="11"/>
      <c r="D41" s="11"/>
      <c r="E41" s="11"/>
      <c r="F41" s="11"/>
      <c r="G41" s="11"/>
      <c r="H41" s="11"/>
      <c r="I41" s="11"/>
      <c r="J41" s="11"/>
      <c r="K41" s="11"/>
    </row>
    <row r="42" spans="1:11" x14ac:dyDescent="0.25">
      <c r="A42" s="9"/>
      <c r="B42" s="13"/>
      <c r="C42" s="11"/>
      <c r="D42" s="11"/>
      <c r="E42" s="11"/>
      <c r="F42" s="11"/>
      <c r="G42" s="11"/>
      <c r="H42" s="11"/>
      <c r="I42" s="11"/>
      <c r="J42" s="11"/>
      <c r="K42" s="11"/>
    </row>
    <row r="43" spans="1:11" x14ac:dyDescent="0.25">
      <c r="A43" s="9"/>
      <c r="B43" s="13"/>
      <c r="C43" s="11"/>
      <c r="D43" s="11"/>
      <c r="E43" s="11"/>
      <c r="F43" s="11"/>
      <c r="G43" s="11"/>
      <c r="H43" s="11"/>
      <c r="I43" s="11"/>
      <c r="J43" s="11"/>
      <c r="K43" s="11"/>
    </row>
    <row r="44" spans="1:11" x14ac:dyDescent="0.25">
      <c r="A44" s="9"/>
      <c r="B44" s="13"/>
      <c r="C44" s="11"/>
      <c r="D44" s="11"/>
      <c r="E44" s="11"/>
      <c r="F44" s="11"/>
      <c r="G44" s="11"/>
      <c r="H44" s="11"/>
      <c r="I44" s="11"/>
      <c r="J44" s="11"/>
      <c r="K44" s="11"/>
    </row>
    <row r="45" spans="1:11" x14ac:dyDescent="0.25">
      <c r="A45" s="9"/>
      <c r="B45" s="13"/>
      <c r="C45" s="11"/>
      <c r="D45" s="11"/>
      <c r="E45" s="11"/>
      <c r="F45" s="11"/>
      <c r="G45" s="11"/>
      <c r="H45" s="11"/>
      <c r="I45" s="11"/>
      <c r="J45" s="11"/>
      <c r="K45" s="11"/>
    </row>
    <row r="46" spans="1:11" x14ac:dyDescent="0.25">
      <c r="A46" s="9"/>
      <c r="B46" s="13"/>
      <c r="C46" s="11"/>
      <c r="D46" s="11"/>
      <c r="E46" s="11"/>
      <c r="F46" s="11"/>
      <c r="G46" s="11"/>
      <c r="H46" s="11"/>
      <c r="I46" s="11"/>
      <c r="J46" s="11"/>
      <c r="K46" s="11"/>
    </row>
    <row r="47" spans="1:11" x14ac:dyDescent="0.25">
      <c r="A47" s="9"/>
      <c r="B47" s="13"/>
      <c r="C47" s="11"/>
      <c r="D47" s="11"/>
      <c r="E47" s="11"/>
      <c r="F47" s="11"/>
      <c r="G47" s="11"/>
      <c r="H47" s="11"/>
      <c r="I47" s="11"/>
      <c r="J47" s="11"/>
      <c r="K47" s="11"/>
    </row>
    <row r="48" spans="1:11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</row>
    <row r="49" spans="1:12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</row>
    <row r="50" spans="1:12" x14ac:dyDescent="0.25">
      <c r="A50"/>
      <c r="B50"/>
      <c r="C50"/>
      <c r="D50"/>
      <c r="E50"/>
      <c r="F50"/>
      <c r="I50" s="11"/>
      <c r="J50" s="18">
        <f>MATCH(J52,'ETAPA 5'!$B$106:$AT$106,0)</f>
        <v>2</v>
      </c>
      <c r="K50" s="18">
        <f>MATCH(K52,'ETAPA 5'!$B$106:$AT$106,0)</f>
        <v>3</v>
      </c>
      <c r="L50" s="18">
        <f>MATCH(L52,'ETAPA 5'!$B$106:$AT$106,0)</f>
        <v>4</v>
      </c>
    </row>
    <row r="51" spans="1:12" x14ac:dyDescent="0.25">
      <c r="A51"/>
      <c r="B51"/>
      <c r="C51"/>
      <c r="D51"/>
      <c r="E51"/>
      <c r="F51"/>
      <c r="I51" s="11"/>
      <c r="J51" s="24">
        <f>COUNTA('ETAPA 5'!$B$107:$B$147)</f>
        <v>32</v>
      </c>
      <c r="K51" s="24">
        <f>COUNTA('ETAPA 5'!$B$107:$B$147)</f>
        <v>32</v>
      </c>
      <c r="L51" s="24">
        <f>COUNTA('ETAPA 5'!$B$107:$B$147)</f>
        <v>32</v>
      </c>
    </row>
    <row r="52" spans="1:12" x14ac:dyDescent="0.25">
      <c r="A52"/>
      <c r="B52"/>
      <c r="C52"/>
      <c r="D52"/>
      <c r="E52"/>
      <c r="F52"/>
      <c r="I52" s="25" t="s">
        <v>0</v>
      </c>
      <c r="J52" s="25" t="str">
        <f>VLOOKUP(1,$A$2:$B$47,2,FALSE)</f>
        <v>Jucimar Vieira</v>
      </c>
      <c r="K52" s="25" t="str">
        <f>VLOOKUP(2,$A$2:$B$47,2,FALSE)</f>
        <v>Raphael Reis</v>
      </c>
      <c r="L52" s="25" t="str">
        <f>VLOOKUP(3,$A$2:$B$47,2,FALSE)</f>
        <v>Will Francino</v>
      </c>
    </row>
    <row r="53" spans="1:12" x14ac:dyDescent="0.25">
      <c r="A53"/>
      <c r="B53"/>
      <c r="C53"/>
      <c r="D53"/>
      <c r="E53"/>
      <c r="F53"/>
      <c r="I53" s="26">
        <v>1</v>
      </c>
      <c r="J53" s="27" cm="1">
        <f t="array" ref="J53">IF(INDEX('ETAPA 5'!$B$106:$AT$171,$I53+1,J$50)=0,"",INDEX('ETAPA 5'!$B$106:$AT$171,$I53+1,J$50))</f>
        <v>5.451388888892076E-6</v>
      </c>
      <c r="K53" s="27" cm="1">
        <f t="array" ref="K53">IF(INDEX('ETAPA 5'!$B$106:$AT$171,$I53+1,K$50)=0,"",INDEX('ETAPA 5'!$B$106:$AT$171,$I53+1,K$50))</f>
        <v>1.7349537037034905E-5</v>
      </c>
      <c r="L53" s="27" cm="1">
        <f t="array" ref="L53">IF(INDEX('ETAPA 5'!$B$106:$AT$171,$I53+1,L$50)=0,"",INDEX('ETAPA 5'!$B$106:$AT$171,$I53+1,L$50))</f>
        <v>1.2002314814812346E-5</v>
      </c>
    </row>
    <row r="54" spans="1:12" x14ac:dyDescent="0.25">
      <c r="A54"/>
      <c r="B54"/>
      <c r="C54"/>
      <c r="D54"/>
      <c r="E54"/>
      <c r="F54"/>
      <c r="I54" s="26">
        <v>2</v>
      </c>
      <c r="J54" s="27" cm="1">
        <f t="array" ref="J54">IF(INDEX('ETAPA 5'!$B$106:$AT$171,$I54+1,J$50)=0,"",INDEX('ETAPA 5'!$B$106:$AT$171,$I54+1,J$50))</f>
        <v>2.4074074074101684E-6</v>
      </c>
      <c r="K54" s="27" cm="1">
        <f t="array" ref="K54">IF(INDEX('ETAPA 5'!$B$106:$AT$171,$I54+1,K$50)=0,"",INDEX('ETAPA 5'!$B$106:$AT$171,$I54+1,K$50))</f>
        <v>2.0300925925923613E-5</v>
      </c>
      <c r="L54" s="27" cm="1">
        <f t="array" ref="L54">IF(INDEX('ETAPA 5'!$B$106:$AT$171,$I54+1,L$50)=0,"",INDEX('ETAPA 5'!$B$106:$AT$171,$I54+1,L$50))</f>
        <v>1.9456018518515875E-5</v>
      </c>
    </row>
    <row r="55" spans="1:12" x14ac:dyDescent="0.25">
      <c r="A55"/>
      <c r="B55"/>
      <c r="C55"/>
      <c r="D55"/>
      <c r="E55"/>
      <c r="F55"/>
      <c r="I55" s="26">
        <v>3</v>
      </c>
      <c r="J55" s="27" cm="1">
        <f t="array" ref="J55">IF(INDEX('ETAPA 5'!$B$106:$AT$171,$I55+1,J$50)=0,"",INDEX('ETAPA 5'!$B$106:$AT$171,$I55+1,J$50))</f>
        <v>2.974537037040044E-6</v>
      </c>
      <c r="K55" s="27" cm="1">
        <f t="array" ref="K55">IF(INDEX('ETAPA 5'!$B$106:$AT$171,$I55+1,K$50)=0,"",INDEX('ETAPA 5'!$B$106:$AT$171,$I55+1,K$50))</f>
        <v>2.3726851851849865E-5</v>
      </c>
      <c r="L55" s="27" cm="1">
        <f t="array" ref="L55">IF(INDEX('ETAPA 5'!$B$106:$AT$171,$I55+1,L$50)=0,"",INDEX('ETAPA 5'!$B$106:$AT$171,$I55+1,L$50))</f>
        <v>3.5069444444442172E-5</v>
      </c>
    </row>
    <row r="56" spans="1:12" x14ac:dyDescent="0.25">
      <c r="A56"/>
      <c r="B56"/>
      <c r="C56"/>
      <c r="D56"/>
      <c r="E56"/>
      <c r="F56"/>
      <c r="I56" s="26">
        <v>4</v>
      </c>
      <c r="J56" s="27" t="str" cm="1">
        <f t="array" ref="J56">IF(INDEX('ETAPA 5'!$B$106:$AT$171,$I56+1,J$50)=0,"",INDEX('ETAPA 5'!$B$106:$AT$171,$I56+1,J$50))</f>
        <v/>
      </c>
      <c r="K56" s="27" cm="1">
        <f t="array" ref="K56">IF(INDEX('ETAPA 5'!$B$106:$AT$171,$I56+1,K$50)=0,"",INDEX('ETAPA 5'!$B$106:$AT$171,$I56+1,K$50))</f>
        <v>2.392361111110651E-5</v>
      </c>
      <c r="L56" s="27" cm="1">
        <f t="array" ref="L56">IF(INDEX('ETAPA 5'!$B$106:$AT$171,$I56+1,L$50)=0,"",INDEX('ETAPA 5'!$B$106:$AT$171,$I56+1,L$50))</f>
        <v>4.7719907407402576E-5</v>
      </c>
    </row>
    <row r="57" spans="1:12" x14ac:dyDescent="0.25">
      <c r="A57"/>
      <c r="B57"/>
      <c r="C57"/>
      <c r="D57"/>
      <c r="E57"/>
      <c r="F57"/>
      <c r="I57" s="26">
        <v>5</v>
      </c>
      <c r="J57" s="27" t="str" cm="1">
        <f t="array" ref="J57">IF(INDEX('ETAPA 5'!$B$106:$AT$171,$I57+1,J$50)=0,"",INDEX('ETAPA 5'!$B$106:$AT$171,$I57+1,J$50))</f>
        <v/>
      </c>
      <c r="K57" s="27" cm="1">
        <f t="array" ref="K57">IF(INDEX('ETAPA 5'!$B$106:$AT$171,$I57+1,K$50)=0,"",INDEX('ETAPA 5'!$B$106:$AT$171,$I57+1,K$50))</f>
        <v>2.8981481481476622E-5</v>
      </c>
      <c r="L57" s="27" cm="1">
        <f t="array" ref="L57">IF(INDEX('ETAPA 5'!$B$106:$AT$171,$I57+1,L$50)=0,"",INDEX('ETAPA 5'!$B$106:$AT$171,$I57+1,L$50))</f>
        <v>6.0844907407402258E-5</v>
      </c>
    </row>
    <row r="58" spans="1:12" x14ac:dyDescent="0.25">
      <c r="A58"/>
      <c r="B58"/>
      <c r="C58"/>
      <c r="D58"/>
      <c r="E58"/>
      <c r="F58"/>
      <c r="I58" s="26">
        <v>6</v>
      </c>
      <c r="J58" s="27" t="str" cm="1">
        <f t="array" ref="J58">IF(INDEX('ETAPA 5'!$B$106:$AT$171,$I58+1,J$50)=0,"",INDEX('ETAPA 5'!$B$106:$AT$171,$I58+1,J$50))</f>
        <v/>
      </c>
      <c r="K58" s="27" cm="1">
        <f t="array" ref="K58">IF(INDEX('ETAPA 5'!$B$106:$AT$171,$I58+1,K$50)=0,"",INDEX('ETAPA 5'!$B$106:$AT$171,$I58+1,K$50))</f>
        <v>2.6053240740735346E-5</v>
      </c>
      <c r="L58" s="27" cm="1">
        <f t="array" ref="L58">IF(INDEX('ETAPA 5'!$B$106:$AT$171,$I58+1,L$50)=0,"",INDEX('ETAPA 5'!$B$106:$AT$171,$I58+1,L$50))</f>
        <v>7.1481481481476192E-5</v>
      </c>
    </row>
    <row r="59" spans="1:12" x14ac:dyDescent="0.25">
      <c r="A59"/>
      <c r="B59"/>
      <c r="C59"/>
      <c r="D59"/>
      <c r="E59"/>
      <c r="F59"/>
      <c r="I59" s="26">
        <v>7</v>
      </c>
      <c r="J59" s="27" t="str" cm="1">
        <f t="array" ref="J59">IF(INDEX('ETAPA 5'!$B$106:$AT$171,$I59+1,J$50)=0,"",INDEX('ETAPA 5'!$B$106:$AT$171,$I59+1,J$50))</f>
        <v/>
      </c>
      <c r="K59" s="27" cm="1">
        <f t="array" ref="K59">IF(INDEX('ETAPA 5'!$B$106:$AT$171,$I59+1,K$50)=0,"",INDEX('ETAPA 5'!$B$106:$AT$171,$I59+1,K$50))</f>
        <v>2.745370370369881E-5</v>
      </c>
      <c r="L59" s="27" cm="1">
        <f t="array" ref="L59">IF(INDEX('ETAPA 5'!$B$106:$AT$171,$I59+1,L$50)=0,"",INDEX('ETAPA 5'!$B$106:$AT$171,$I59+1,L$50))</f>
        <v>8.4120370370365481E-5</v>
      </c>
    </row>
    <row r="60" spans="1:12" x14ac:dyDescent="0.25">
      <c r="A60"/>
      <c r="B60"/>
      <c r="C60"/>
      <c r="D60"/>
      <c r="E60"/>
      <c r="F60"/>
      <c r="I60" s="26">
        <v>8</v>
      </c>
      <c r="J60" s="27" t="str" cm="1">
        <f t="array" ref="J60">IF(INDEX('ETAPA 5'!$B$106:$AT$171,$I60+1,J$50)=0,"",INDEX('ETAPA 5'!$B$106:$AT$171,$I60+1,J$50))</f>
        <v/>
      </c>
      <c r="K60" s="27" cm="1">
        <f t="array" ref="K60">IF(INDEX('ETAPA 5'!$B$106:$AT$171,$I60+1,K$50)=0,"",INDEX('ETAPA 5'!$B$106:$AT$171,$I60+1,K$50))</f>
        <v>3.0462962962958702E-5</v>
      </c>
      <c r="L60" s="27" cm="1">
        <f t="array" ref="L60">IF(INDEX('ETAPA 5'!$B$106:$AT$171,$I60+1,L$50)=0,"",INDEX('ETAPA 5'!$B$106:$AT$171,$I60+1,L$50))</f>
        <v>9.4537037037032735E-5</v>
      </c>
    </row>
    <row r="61" spans="1:12" x14ac:dyDescent="0.25">
      <c r="A61"/>
      <c r="B61"/>
      <c r="C61"/>
      <c r="D61"/>
      <c r="E61"/>
      <c r="F61"/>
      <c r="I61" s="26">
        <v>9</v>
      </c>
      <c r="J61" s="27" t="str" cm="1">
        <f t="array" ref="J61">IF(INDEX('ETAPA 5'!$B$106:$AT$171,$I61+1,J$50)=0,"",INDEX('ETAPA 5'!$B$106:$AT$171,$I61+1,J$50))</f>
        <v/>
      </c>
      <c r="K61" s="27" cm="1">
        <f t="array" ref="K61">IF(INDEX('ETAPA 5'!$B$106:$AT$171,$I61+1,K$50)=0,"",INDEX('ETAPA 5'!$B$106:$AT$171,$I61+1,K$50))</f>
        <v>3.1018518518514428E-5</v>
      </c>
      <c r="L61" s="27" cm="1">
        <f t="array" ref="L61">IF(INDEX('ETAPA 5'!$B$106:$AT$171,$I61+1,L$50)=0,"",INDEX('ETAPA 5'!$B$106:$AT$171,$I61+1,L$50))</f>
        <v>1.029050925925876E-4</v>
      </c>
    </row>
    <row r="62" spans="1:12" x14ac:dyDescent="0.25">
      <c r="A62"/>
      <c r="B62"/>
      <c r="C62"/>
      <c r="D62"/>
      <c r="E62"/>
      <c r="F62"/>
      <c r="I62" s="26">
        <v>10</v>
      </c>
      <c r="J62" s="27" t="str" cm="1">
        <f t="array" ref="J62">IF(INDEX('ETAPA 5'!$B$106:$AT$171,$I62+1,J$50)=0,"",INDEX('ETAPA 5'!$B$106:$AT$171,$I62+1,J$50))</f>
        <v/>
      </c>
      <c r="K62" s="27" cm="1">
        <f t="array" ref="K62">IF(INDEX('ETAPA 5'!$B$106:$AT$171,$I62+1,K$50)=0,"",INDEX('ETAPA 5'!$B$106:$AT$171,$I62+1,K$50))</f>
        <v>3.1539351851847704E-5</v>
      </c>
      <c r="L62" s="27" cm="1">
        <f t="array" ref="L62">IF(INDEX('ETAPA 5'!$B$106:$AT$171,$I62+1,L$50)=0,"",INDEX('ETAPA 5'!$B$106:$AT$171,$I62+1,L$50))</f>
        <v>1.0630787037036512E-4</v>
      </c>
    </row>
    <row r="63" spans="1:12" x14ac:dyDescent="0.25">
      <c r="A63"/>
      <c r="B63"/>
      <c r="C63"/>
      <c r="D63"/>
      <c r="E63"/>
      <c r="F63"/>
      <c r="I63" s="26">
        <v>11</v>
      </c>
      <c r="J63" s="27" t="str" cm="1">
        <f t="array" ref="J63">IF(INDEX('ETAPA 5'!$B$106:$AT$171,$I63+1,J$50)=0,"",INDEX('ETAPA 5'!$B$106:$AT$171,$I63+1,J$50))</f>
        <v/>
      </c>
      <c r="K63" s="27" cm="1">
        <f t="array" ref="K63">IF(INDEX('ETAPA 5'!$B$106:$AT$171,$I63+1,K$50)=0,"",INDEX('ETAPA 5'!$B$106:$AT$171,$I63+1,K$50))</f>
        <v>3.368055555555069E-5</v>
      </c>
      <c r="L63" s="27" cm="1">
        <f t="array" ref="L63">IF(INDEX('ETAPA 5'!$B$106:$AT$171,$I63+1,L$50)=0,"",INDEX('ETAPA 5'!$B$106:$AT$171,$I63+1,L$50))</f>
        <v>1.1841435185184612E-4</v>
      </c>
    </row>
    <row r="64" spans="1:12" x14ac:dyDescent="0.25">
      <c r="A64"/>
      <c r="B64"/>
      <c r="C64"/>
      <c r="D64"/>
      <c r="E64"/>
      <c r="F64"/>
      <c r="I64" s="26">
        <v>12</v>
      </c>
      <c r="J64" s="27" cm="1">
        <f t="array" ref="J64">IF(INDEX('ETAPA 5'!$B$106:$AT$171,$I64+1,J$50)=0,"",INDEX('ETAPA 5'!$B$106:$AT$171,$I64+1,J$50))</f>
        <v>4.4212962962992403E-6</v>
      </c>
      <c r="K64" s="27" cm="1">
        <f t="array" ref="K64">IF(INDEX('ETAPA 5'!$B$106:$AT$171,$I64+1,K$50)=0,"",INDEX('ETAPA 5'!$B$106:$AT$171,$I64+1,K$50))</f>
        <v>2.9212962962960054E-5</v>
      </c>
      <c r="L64" s="27" cm="1">
        <f t="array" ref="L64">IF(INDEX('ETAPA 5'!$B$106:$AT$171,$I64+1,L$50)=0,"",INDEX('ETAPA 5'!$B$106:$AT$171,$I64+1,L$50))</f>
        <v>1.2648148148147915E-4</v>
      </c>
    </row>
    <row r="65" spans="1:12" x14ac:dyDescent="0.25">
      <c r="A65"/>
      <c r="B65"/>
      <c r="C65"/>
      <c r="D65"/>
      <c r="E65"/>
      <c r="F65"/>
      <c r="I65" s="26">
        <v>13</v>
      </c>
      <c r="J65" s="27" t="str" cm="1">
        <f t="array" ref="J65">IF(INDEX('ETAPA 5'!$B$106:$AT$171,$I65+1,J$50)=0,"",INDEX('ETAPA 5'!$B$106:$AT$171,$I65+1,J$50))</f>
        <v/>
      </c>
      <c r="K65" s="27" cm="1">
        <f t="array" ref="K65">IF(INDEX('ETAPA 5'!$B$106:$AT$171,$I65+1,K$50)=0,"",INDEX('ETAPA 5'!$B$106:$AT$171,$I65+1,K$50))</f>
        <v>2.3773148148142562E-5</v>
      </c>
      <c r="L65" s="27" cm="1">
        <f t="array" ref="L65">IF(INDEX('ETAPA 5'!$B$106:$AT$171,$I65+1,L$50)=0,"",INDEX('ETAPA 5'!$B$106:$AT$171,$I65+1,L$50))</f>
        <v>1.3924768518518149E-4</v>
      </c>
    </row>
    <row r="66" spans="1:12" x14ac:dyDescent="0.25">
      <c r="A66"/>
      <c r="B66"/>
      <c r="C66"/>
      <c r="D66"/>
      <c r="E66"/>
      <c r="F66"/>
      <c r="I66" s="26">
        <v>14</v>
      </c>
      <c r="J66" s="27" t="str" cm="1">
        <f t="array" ref="J66">IF(INDEX('ETAPA 5'!$B$106:$AT$171,$I66+1,J$50)=0,"",INDEX('ETAPA 5'!$B$106:$AT$171,$I66+1,J$50))</f>
        <v/>
      </c>
      <c r="K66" s="27" cm="1">
        <f t="array" ref="K66">IF(INDEX('ETAPA 5'!$B$106:$AT$171,$I66+1,K$50)=0,"",INDEX('ETAPA 5'!$B$106:$AT$171,$I66+1,K$50))</f>
        <v>1.5810185185181208E-5</v>
      </c>
      <c r="L66" s="27" cm="1">
        <f t="array" ref="L66">IF(INDEX('ETAPA 5'!$B$106:$AT$171,$I66+1,L$50)=0,"",INDEX('ETAPA 5'!$B$106:$AT$171,$I66+1,L$50))</f>
        <v>1.3400462962962628E-4</v>
      </c>
    </row>
    <row r="67" spans="1:12" x14ac:dyDescent="0.25">
      <c r="A67"/>
      <c r="B67"/>
      <c r="C67"/>
      <c r="D67"/>
      <c r="E67"/>
      <c r="F67"/>
      <c r="I67" s="26">
        <v>15</v>
      </c>
      <c r="J67" s="27" cm="1">
        <f t="array" ref="J67">IF(INDEX('ETAPA 5'!$B$106:$AT$171,$I67+1,J$50)=0,"",INDEX('ETAPA 5'!$B$106:$AT$171,$I67+1,J$50))</f>
        <v>4.2824074074094415E-6</v>
      </c>
      <c r="K67" s="27" cm="1">
        <f t="array" ref="K67">IF(INDEX('ETAPA 5'!$B$106:$AT$171,$I67+1,K$50)=0,"",INDEX('ETAPA 5'!$B$106:$AT$171,$I67+1,K$50))</f>
        <v>9.2245370370350188E-6</v>
      </c>
      <c r="L67" s="27" cm="1">
        <f t="array" ref="L67">IF(INDEX('ETAPA 5'!$B$106:$AT$171,$I67+1,L$50)=0,"",INDEX('ETAPA 5'!$B$106:$AT$171,$I67+1,L$50))</f>
        <v>1.2460648148147901E-4</v>
      </c>
    </row>
    <row r="68" spans="1:12" x14ac:dyDescent="0.25">
      <c r="A68"/>
      <c r="B68"/>
      <c r="C68"/>
      <c r="D68"/>
      <c r="E68"/>
      <c r="F68"/>
      <c r="I68" s="26">
        <v>16</v>
      </c>
      <c r="J68" s="27" cm="1">
        <f t="array" ref="J68">IF(INDEX('ETAPA 5'!$B$106:$AT$171,$I68+1,J$50)=0,"",INDEX('ETAPA 5'!$B$106:$AT$171,$I68+1,J$50))</f>
        <v>8.4837962962980989E-6</v>
      </c>
      <c r="K68" s="27" cm="1">
        <f t="array" ref="K68">IF(INDEX('ETAPA 5'!$B$106:$AT$171,$I68+1,K$50)=0,"",INDEX('ETAPA 5'!$B$106:$AT$171,$I68+1,K$50))</f>
        <v>9.0393518518503552E-6</v>
      </c>
      <c r="L68" s="27" cm="1">
        <f t="array" ref="L68">IF(INDEX('ETAPA 5'!$B$106:$AT$171,$I68+1,L$50)=0,"",INDEX('ETAPA 5'!$B$106:$AT$171,$I68+1,L$50))</f>
        <v>1.3505787037036872E-4</v>
      </c>
    </row>
    <row r="69" spans="1:12" x14ac:dyDescent="0.25">
      <c r="A69"/>
      <c r="B69"/>
      <c r="C69"/>
      <c r="D69"/>
      <c r="E69"/>
      <c r="F69"/>
      <c r="I69" s="26">
        <v>17</v>
      </c>
      <c r="J69" s="27" cm="1">
        <f t="array" ref="J69">IF(INDEX('ETAPA 5'!$B$106:$AT$171,$I69+1,J$50)=0,"",INDEX('ETAPA 5'!$B$106:$AT$171,$I69+1,J$50))</f>
        <v>5.9375000000024686E-6</v>
      </c>
      <c r="K69" s="27" cm="1">
        <f t="array" ref="K69">IF(INDEX('ETAPA 5'!$B$106:$AT$171,$I69+1,K$50)=0,"",INDEX('ETAPA 5'!$B$106:$AT$171,$I69+1,K$50))</f>
        <v>1.1377314814814757E-5</v>
      </c>
      <c r="L69" s="27" cm="1">
        <f t="array" ref="L69">IF(INDEX('ETAPA 5'!$B$106:$AT$171,$I69+1,L$50)=0,"",INDEX('ETAPA 5'!$B$106:$AT$171,$I69+1,L$50))</f>
        <v>1.4145833333333198E-4</v>
      </c>
    </row>
    <row r="70" spans="1:12" x14ac:dyDescent="0.25">
      <c r="A70"/>
      <c r="B70"/>
      <c r="C70"/>
      <c r="D70"/>
      <c r="E70"/>
      <c r="F70"/>
      <c r="I70" s="26">
        <v>18</v>
      </c>
      <c r="J70" s="27" cm="1">
        <f t="array" ref="J70">IF(INDEX('ETAPA 5'!$B$106:$AT$171,$I70+1,J$50)=0,"",INDEX('ETAPA 5'!$B$106:$AT$171,$I70+1,J$50))</f>
        <v>8.5763888888912981E-6</v>
      </c>
      <c r="K70" s="27" cm="1">
        <f t="array" ref="K70">IF(INDEX('ETAPA 5'!$B$106:$AT$171,$I70+1,K$50)=0,"",INDEX('ETAPA 5'!$B$106:$AT$171,$I70+1,K$50))</f>
        <v>1.8506944444444257E-5</v>
      </c>
      <c r="L70" s="27" cm="1">
        <f t="array" ref="L70">IF(INDEX('ETAPA 5'!$B$106:$AT$171,$I70+1,L$50)=0,"",INDEX('ETAPA 5'!$B$106:$AT$171,$I70+1,L$50))</f>
        <v>1.5283564814814674E-4</v>
      </c>
    </row>
    <row r="71" spans="1:12" x14ac:dyDescent="0.25">
      <c r="A71"/>
      <c r="B71"/>
      <c r="C71"/>
      <c r="D71"/>
      <c r="E71"/>
      <c r="F71"/>
      <c r="I71" s="26">
        <v>19</v>
      </c>
      <c r="J71" s="27" cm="1">
        <f t="array" ref="J71">IF(INDEX('ETAPA 5'!$B$106:$AT$171,$I71+1,J$50)=0,"",INDEX('ETAPA 5'!$B$106:$AT$171,$I71+1,J$50))</f>
        <v>8.1944444444460862E-6</v>
      </c>
      <c r="K71" s="27" cm="1">
        <f t="array" ref="K71">IF(INDEX('ETAPA 5'!$B$106:$AT$171,$I71+1,K$50)=0,"",INDEX('ETAPA 5'!$B$106:$AT$171,$I71+1,K$50))</f>
        <v>1.9270833333332946E-5</v>
      </c>
      <c r="L71" s="27" cm="1">
        <f t="array" ref="L71">IF(INDEX('ETAPA 5'!$B$106:$AT$171,$I71+1,L$50)=0,"",INDEX('ETAPA 5'!$B$106:$AT$171,$I71+1,L$50))</f>
        <v>1.6171296296296073E-4</v>
      </c>
    </row>
    <row r="72" spans="1:12" x14ac:dyDescent="0.25">
      <c r="A72"/>
      <c r="B72"/>
      <c r="C72"/>
      <c r="D72"/>
      <c r="E72"/>
      <c r="F72"/>
      <c r="I72" s="26">
        <v>20</v>
      </c>
      <c r="J72" s="27" cm="1">
        <f t="array" ref="J72">IF(INDEX('ETAPA 5'!$B$106:$AT$171,$I72+1,J$50)=0,"",INDEX('ETAPA 5'!$B$106:$AT$171,$I72+1,J$50))</f>
        <v>8.9583333333347753E-6</v>
      </c>
      <c r="K72" s="27" cm="1">
        <f t="array" ref="K72">IF(INDEX('ETAPA 5'!$B$106:$AT$171,$I72+1,K$50)=0,"",INDEX('ETAPA 5'!$B$106:$AT$171,$I72+1,K$50))</f>
        <v>1.7824074074072882E-5</v>
      </c>
      <c r="L72" s="27" cm="1">
        <f t="array" ref="L72">IF(INDEX('ETAPA 5'!$B$106:$AT$171,$I72+1,L$50)=0,"",INDEX('ETAPA 5'!$B$106:$AT$171,$I72+1,L$50))</f>
        <v>1.764004629629598E-4</v>
      </c>
    </row>
    <row r="73" spans="1:12" x14ac:dyDescent="0.25">
      <c r="A73"/>
      <c r="B73"/>
      <c r="C73"/>
      <c r="D73"/>
      <c r="E73"/>
      <c r="F73"/>
      <c r="I73" s="26">
        <v>21</v>
      </c>
      <c r="J73" s="27" cm="1">
        <f t="array" ref="J73">IF(INDEX('ETAPA 5'!$B$106:$AT$171,$I73+1,J$50)=0,"",INDEX('ETAPA 5'!$B$106:$AT$171,$I73+1,J$50))</f>
        <v>1.0729166666669301E-5</v>
      </c>
      <c r="K73" s="27" cm="1">
        <f t="array" ref="K73">IF(INDEX('ETAPA 5'!$B$106:$AT$171,$I73+1,K$50)=0,"",INDEX('ETAPA 5'!$B$106:$AT$171,$I73+1,K$50))</f>
        <v>1.9652777777776423E-5</v>
      </c>
      <c r="L73" s="27" cm="1">
        <f t="array" ref="L73">IF(INDEX('ETAPA 5'!$B$106:$AT$171,$I73+1,L$50)=0,"",INDEX('ETAPA 5'!$B$106:$AT$171,$I73+1,L$50))</f>
        <v>1.9622685185184847E-4</v>
      </c>
    </row>
    <row r="74" spans="1:12" x14ac:dyDescent="0.25">
      <c r="A74"/>
      <c r="B74"/>
      <c r="C74"/>
      <c r="D74"/>
      <c r="E74"/>
      <c r="F74"/>
      <c r="I74" s="26">
        <v>22</v>
      </c>
      <c r="J74" s="27" cm="1">
        <f t="array" ref="J74">IF(INDEX('ETAPA 5'!$B$106:$AT$171,$I74+1,J$50)=0,"",INDEX('ETAPA 5'!$B$106:$AT$171,$I74+1,J$50))</f>
        <v>5.6018518518538563E-6</v>
      </c>
      <c r="K74" s="27" cm="1">
        <f t="array" ref="K74">IF(INDEX('ETAPA 5'!$B$106:$AT$171,$I74+1,K$50)=0,"",INDEX('ETAPA 5'!$B$106:$AT$171,$I74+1,K$50))</f>
        <v>1.9201388888886312E-5</v>
      </c>
      <c r="L74" s="27" cm="1">
        <f t="array" ref="L74">IF(INDEX('ETAPA 5'!$B$106:$AT$171,$I74+1,L$50)=0,"",INDEX('ETAPA 5'!$B$106:$AT$171,$I74+1,L$50))</f>
        <v>2.0486111111110705E-4</v>
      </c>
    </row>
    <row r="75" spans="1:12" x14ac:dyDescent="0.25">
      <c r="A75"/>
      <c r="B75"/>
      <c r="C75"/>
      <c r="D75"/>
      <c r="E75"/>
      <c r="F75"/>
      <c r="I75" s="26">
        <v>23</v>
      </c>
      <c r="J75" s="27" cm="1">
        <f t="array" ref="J75">IF(INDEX('ETAPA 5'!$B$106:$AT$171,$I75+1,J$50)=0,"",INDEX('ETAPA 5'!$B$106:$AT$171,$I75+1,J$50))</f>
        <v>5.6134259259280062E-6</v>
      </c>
      <c r="K75" s="27" cm="1">
        <f t="array" ref="K75">IF(INDEX('ETAPA 5'!$B$106:$AT$171,$I75+1,K$50)=0,"",INDEX('ETAPA 5'!$B$106:$AT$171,$I75+1,K$50))</f>
        <v>1.9791666666664487E-5</v>
      </c>
      <c r="L75" s="27" cm="1">
        <f t="array" ref="L75">IF(INDEX('ETAPA 5'!$B$106:$AT$171,$I75+1,L$50)=0,"",INDEX('ETAPA 5'!$B$106:$AT$171,$I75+1,L$50))</f>
        <v>2.1347222222221907E-4</v>
      </c>
    </row>
    <row r="76" spans="1:12" x14ac:dyDescent="0.25">
      <c r="A76"/>
      <c r="B76"/>
      <c r="C76"/>
      <c r="D76"/>
      <c r="E76"/>
      <c r="F76"/>
      <c r="I76" s="26">
        <v>24</v>
      </c>
      <c r="J76" s="27" cm="1">
        <f t="array" ref="J76">IF(INDEX('ETAPA 5'!$B$106:$AT$171,$I76+1,J$50)=0,"",INDEX('ETAPA 5'!$B$106:$AT$171,$I76+1,J$50))</f>
        <v>6.9212962962965363E-6</v>
      </c>
      <c r="K76" s="27" cm="1">
        <f t="array" ref="K76">IF(INDEX('ETAPA 5'!$B$106:$AT$171,$I76+1,K$50)=0,"",INDEX('ETAPA 5'!$B$106:$AT$171,$I76+1,K$50))</f>
        <v>2.7673611111108526E-5</v>
      </c>
      <c r="L76" s="27" cm="1">
        <f t="array" ref="L76">IF(INDEX('ETAPA 5'!$B$106:$AT$171,$I76+1,L$50)=0,"",INDEX('ETAPA 5'!$B$106:$AT$171,$I76+1,L$50))</f>
        <v>2.2413194444443826E-4</v>
      </c>
    </row>
    <row r="77" spans="1:12" x14ac:dyDescent="0.25">
      <c r="A77"/>
      <c r="B77"/>
      <c r="C77"/>
      <c r="D77"/>
      <c r="E77"/>
      <c r="F77"/>
      <c r="I77" s="26">
        <v>25</v>
      </c>
      <c r="J77" s="27" cm="1">
        <f t="array" ref="J77">IF(INDEX('ETAPA 5'!$B$106:$AT$171,$I77+1,J$50)=0,"",INDEX('ETAPA 5'!$B$106:$AT$171,$I77+1,J$50))</f>
        <v>5.7175925925953552E-6</v>
      </c>
      <c r="K77" s="27" cm="1">
        <f t="array" ref="K77">IF(INDEX('ETAPA 5'!$B$106:$AT$171,$I77+1,K$50)=0,"",INDEX('ETAPA 5'!$B$106:$AT$171,$I77+1,K$50))</f>
        <v>3.607638888888931E-5</v>
      </c>
      <c r="L77" s="27" cm="1">
        <f t="array" ref="L77">IF(INDEX('ETAPA 5'!$B$106:$AT$171,$I77+1,L$50)=0,"",INDEX('ETAPA 5'!$B$106:$AT$171,$I77+1,L$50))</f>
        <v>2.331597222222162E-4</v>
      </c>
    </row>
    <row r="78" spans="1:12" x14ac:dyDescent="0.25">
      <c r="A78"/>
      <c r="B78"/>
      <c r="C78"/>
      <c r="D78"/>
      <c r="E78"/>
      <c r="F78"/>
      <c r="I78" s="26">
        <v>26</v>
      </c>
      <c r="J78" s="27" cm="1">
        <f t="array" ref="J78">IF(INDEX('ETAPA 5'!$B$106:$AT$171,$I78+1,J$50)=0,"",INDEX('ETAPA 5'!$B$106:$AT$171,$I78+1,J$50))</f>
        <v>6.5740740740755088E-6</v>
      </c>
      <c r="K78" s="27" cm="1">
        <f t="array" ref="K78">IF(INDEX('ETAPA 5'!$B$106:$AT$171,$I78+1,K$50)=0,"",INDEX('ETAPA 5'!$B$106:$AT$171,$I78+1,K$50))</f>
        <v>4.3043981481482446E-5</v>
      </c>
      <c r="L78" s="27" cm="1">
        <f t="array" ref="L78">IF(INDEX('ETAPA 5'!$B$106:$AT$171,$I78+1,L$50)=0,"",INDEX('ETAPA 5'!$B$106:$AT$171,$I78+1,L$50))</f>
        <v>2.4278935185184647E-4</v>
      </c>
    </row>
    <row r="79" spans="1:12" x14ac:dyDescent="0.25">
      <c r="A79"/>
      <c r="B79"/>
      <c r="C79"/>
      <c r="D79"/>
      <c r="E79"/>
      <c r="F79"/>
      <c r="I79" s="26">
        <v>27</v>
      </c>
      <c r="J79" s="27" cm="1">
        <f t="array" ref="J79">IF(INDEX('ETAPA 5'!$B$106:$AT$171,$I79+1,J$50)=0,"",INDEX('ETAPA 5'!$B$106:$AT$171,$I79+1,J$50))</f>
        <v>5.9837962962973335E-6</v>
      </c>
      <c r="K79" s="27" cm="1">
        <f t="array" ref="K79">IF(INDEX('ETAPA 5'!$B$106:$AT$171,$I79+1,K$50)=0,"",INDEX('ETAPA 5'!$B$106:$AT$171,$I79+1,K$50))</f>
        <v>4.9571759259257886E-5</v>
      </c>
      <c r="L79" s="27" cm="1">
        <f t="array" ref="L79">IF(INDEX('ETAPA 5'!$B$106:$AT$171,$I79+1,L$50)=0,"",INDEX('ETAPA 5'!$B$106:$AT$171,$I79+1,L$50))</f>
        <v>2.5612268518518042E-4</v>
      </c>
    </row>
    <row r="80" spans="1:12" x14ac:dyDescent="0.25">
      <c r="A80"/>
      <c r="B80"/>
      <c r="C80"/>
      <c r="D80"/>
      <c r="E80"/>
      <c r="F80"/>
      <c r="I80" s="26">
        <v>28</v>
      </c>
      <c r="J80" s="27" cm="1">
        <f t="array" ref="J80">IF(INDEX('ETAPA 5'!$B$106:$AT$171,$I80+1,J$50)=0,"",INDEX('ETAPA 5'!$B$106:$AT$171,$I80+1,J$50))</f>
        <v>2.407407407409301E-6</v>
      </c>
      <c r="K80" s="27" cm="1">
        <f t="array" ref="K80">IF(INDEX('ETAPA 5'!$B$106:$AT$171,$I80+1,K$50)=0,"",INDEX('ETAPA 5'!$B$106:$AT$171,$I80+1,K$50))</f>
        <v>5.7175925925925797E-5</v>
      </c>
      <c r="L80" s="27" cm="1">
        <f t="array" ref="L80">IF(INDEX('ETAPA 5'!$B$106:$AT$171,$I80+1,L$50)=0,"",INDEX('ETAPA 5'!$B$106:$AT$171,$I80+1,L$50))</f>
        <v>2.6950231481481096E-4</v>
      </c>
    </row>
    <row r="81" spans="1:12" x14ac:dyDescent="0.25">
      <c r="A81"/>
      <c r="B81"/>
      <c r="C81"/>
      <c r="D81"/>
      <c r="E81"/>
      <c r="F81"/>
      <c r="I81" s="26">
        <v>29</v>
      </c>
      <c r="J81" s="27" cm="1">
        <f t="array" ref="J81">IF(INDEX('ETAPA 5'!$B$106:$AT$171,$I81+1,J$50)=0,"",INDEX('ETAPA 5'!$B$106:$AT$171,$I81+1,J$50))</f>
        <v>6.7592592592619072E-6</v>
      </c>
      <c r="K81" s="27" cm="1">
        <f t="array" ref="K81">IF(INDEX('ETAPA 5'!$B$106:$AT$171,$I81+1,K$50)=0,"",INDEX('ETAPA 5'!$B$106:$AT$171,$I81+1,K$50))</f>
        <v>7.0810185185184171E-5</v>
      </c>
      <c r="L81" s="27" cm="1">
        <f t="array" ref="L81">IF(INDEX('ETAPA 5'!$B$106:$AT$171,$I81+1,L$50)=0,"",INDEX('ETAPA 5'!$B$106:$AT$171,$I81+1,L$50))</f>
        <v>2.905208333333284E-4</v>
      </c>
    </row>
    <row r="82" spans="1:12" x14ac:dyDescent="0.25">
      <c r="A82"/>
      <c r="B82"/>
      <c r="C82"/>
      <c r="D82"/>
      <c r="E82"/>
      <c r="F82"/>
      <c r="I82" s="26">
        <v>30</v>
      </c>
      <c r="J82" s="27" cm="1">
        <f t="array" ref="J82">IF(INDEX('ETAPA 5'!$B$106:$AT$171,$I82+1,J$50)=0,"",INDEX('ETAPA 5'!$B$106:$AT$171,$I82+1,J$50))</f>
        <v>7.4652777777815815E-6</v>
      </c>
      <c r="K82" s="27" cm="1">
        <f t="array" ref="K82">IF(INDEX('ETAPA 5'!$B$106:$AT$171,$I82+1,K$50)=0,"",INDEX('ETAPA 5'!$B$106:$AT$171,$I82+1,K$50))</f>
        <v>7.7847222222222207E-5</v>
      </c>
      <c r="L82" s="27" cm="1">
        <f t="array" ref="L82">IF(INDEX('ETAPA 5'!$B$106:$AT$171,$I82+1,L$50)=0,"",INDEX('ETAPA 5'!$B$106:$AT$171,$I82+1,L$50))</f>
        <v>3.0098379629629052E-4</v>
      </c>
    </row>
    <row r="83" spans="1:12" x14ac:dyDescent="0.25">
      <c r="A83"/>
      <c r="B83"/>
      <c r="C83"/>
      <c r="D83"/>
      <c r="E83"/>
      <c r="F83"/>
      <c r="I83" s="26">
        <v>31</v>
      </c>
      <c r="J83" s="27" cm="1">
        <f t="array" ref="J83">IF(INDEX('ETAPA 5'!$B$106:$AT$171,$I83+1,J$50)=0,"",INDEX('ETAPA 5'!$B$106:$AT$171,$I83+1,J$50))</f>
        <v>9.7222222222269339E-6</v>
      </c>
      <c r="K83" s="27" cm="1">
        <f t="array" ref="K83">IF(INDEX('ETAPA 5'!$B$106:$AT$171,$I83+1,K$50)=0,"",INDEX('ETAPA 5'!$B$106:$AT$171,$I83+1,K$50))</f>
        <v>8.5613425925928216E-5</v>
      </c>
      <c r="L83" s="27" cm="1">
        <f t="array" ref="L83">IF(INDEX('ETAPA 5'!$B$106:$AT$171,$I83+1,L$50)=0,"",INDEX('ETAPA 5'!$B$106:$AT$171,$I83+1,L$50))</f>
        <v>3.1729166666666364E-4</v>
      </c>
    </row>
    <row r="84" spans="1:12" x14ac:dyDescent="0.25">
      <c r="A84"/>
      <c r="B84"/>
      <c r="C84"/>
      <c r="D84"/>
      <c r="E84"/>
      <c r="F84"/>
      <c r="I84" s="26">
        <v>32</v>
      </c>
      <c r="J84" s="27" cm="1">
        <f t="array" ref="J84">IF(INDEX('ETAPA 5'!$B$106:$AT$171,$I84+1,J$50)=0,"",INDEX('ETAPA 5'!$B$106:$AT$171,$I84+1,J$50))</f>
        <v>1.0023148148151362E-5</v>
      </c>
      <c r="K84" s="27" cm="1">
        <f t="array" ref="K84">IF(INDEX('ETAPA 5'!$B$106:$AT$171,$I84+1,K$50)=0,"",INDEX('ETAPA 5'!$B$106:$AT$171,$I84+1,K$50))</f>
        <v>8.9039351851855769E-5</v>
      </c>
      <c r="L84" s="27" cm="1">
        <f t="array" ref="L84">IF(INDEX('ETAPA 5'!$B$106:$AT$171,$I84+1,L$50)=0,"",INDEX('ETAPA 5'!$B$106:$AT$171,$I84+1,L$50))</f>
        <v>3.2336805555555417E-4</v>
      </c>
    </row>
    <row r="85" spans="1:12" x14ac:dyDescent="0.25">
      <c r="A85"/>
      <c r="B85"/>
      <c r="C85"/>
      <c r="D85"/>
      <c r="E85"/>
      <c r="F85"/>
      <c r="I85" s="26">
        <v>33</v>
      </c>
      <c r="J85" s="27" t="str" cm="1">
        <f t="array" ref="J85">IF(INDEX('ETAPA 5'!$B$106:$AT$171,$I85+1,J$50)=0,"",INDEX('ETAPA 5'!$B$106:$AT$171,$I85+1,J$50))</f>
        <v/>
      </c>
      <c r="K85" s="27" t="str" cm="1">
        <f t="array" ref="K85">IF(INDEX('ETAPA 5'!$B$106:$AT$171,$I85+1,K$50)=0,"",INDEX('ETAPA 5'!$B$106:$AT$171,$I85+1,K$50))</f>
        <v/>
      </c>
      <c r="L85" s="27" t="str" cm="1">
        <f t="array" ref="L85">IF(INDEX('ETAPA 5'!$B$106:$AT$171,$I85+1,L$50)=0,"",INDEX('ETAPA 5'!$B$106:$AT$171,$I85+1,L$50))</f>
        <v/>
      </c>
    </row>
    <row r="86" spans="1:12" x14ac:dyDescent="0.25">
      <c r="A86"/>
      <c r="B86"/>
      <c r="C86"/>
      <c r="D86"/>
      <c r="E86"/>
      <c r="F86"/>
      <c r="I86" s="26">
        <v>34</v>
      </c>
      <c r="J86" s="27" t="str" cm="1">
        <f t="array" ref="J86">IF(INDEX('ETAPA 5'!$B$106:$AT$171,$I86+1,J$50)=0,"",INDEX('ETAPA 5'!$B$106:$AT$171,$I86+1,J$50))</f>
        <v/>
      </c>
      <c r="K86" s="27" t="str" cm="1">
        <f t="array" ref="K86">IF(INDEX('ETAPA 5'!$B$106:$AT$171,$I86+1,K$50)=0,"",INDEX('ETAPA 5'!$B$106:$AT$171,$I86+1,K$50))</f>
        <v/>
      </c>
      <c r="L86" s="27" t="str" cm="1">
        <f t="array" ref="L86">IF(INDEX('ETAPA 5'!$B$106:$AT$171,$I86+1,L$50)=0,"",INDEX('ETAPA 5'!$B$106:$AT$171,$I86+1,L$50))</f>
        <v/>
      </c>
    </row>
    <row r="87" spans="1:12" x14ac:dyDescent="0.25">
      <c r="A87"/>
      <c r="B87"/>
      <c r="C87"/>
      <c r="D87"/>
      <c r="E87"/>
      <c r="F87"/>
      <c r="I87" s="26">
        <v>35</v>
      </c>
      <c r="J87" s="27" t="str" cm="1">
        <f t="array" ref="J87">IF(INDEX('ETAPA 5'!$B$106:$AT$171,$I87+1,J$50)=0,"",INDEX('ETAPA 5'!$B$106:$AT$171,$I87+1,J$50))</f>
        <v/>
      </c>
      <c r="K87" s="27" t="str" cm="1">
        <f t="array" ref="K87">IF(INDEX('ETAPA 5'!$B$106:$AT$171,$I87+1,K$50)=0,"",INDEX('ETAPA 5'!$B$106:$AT$171,$I87+1,K$50))</f>
        <v/>
      </c>
      <c r="L87" s="27" t="str" cm="1">
        <f t="array" ref="L87">IF(INDEX('ETAPA 5'!$B$106:$AT$171,$I87+1,L$50)=0,"",INDEX('ETAPA 5'!$B$106:$AT$171,$I87+1,L$50))</f>
        <v/>
      </c>
    </row>
    <row r="88" spans="1:12" x14ac:dyDescent="0.25">
      <c r="A88"/>
      <c r="B88"/>
      <c r="C88"/>
      <c r="D88"/>
      <c r="E88"/>
      <c r="F88"/>
      <c r="I88" s="26">
        <v>36</v>
      </c>
      <c r="J88" s="27" t="str" cm="1">
        <f t="array" ref="J88">IF(INDEX('ETAPA 5'!$B$106:$AT$171,$I88+1,J$50)=0,"",INDEX('ETAPA 5'!$B$106:$AT$171,$I88+1,J$50))</f>
        <v/>
      </c>
      <c r="K88" s="27" t="str" cm="1">
        <f t="array" ref="K88">IF(INDEX('ETAPA 5'!$B$106:$AT$171,$I88+1,K$50)=0,"",INDEX('ETAPA 5'!$B$106:$AT$171,$I88+1,K$50))</f>
        <v/>
      </c>
      <c r="L88" s="27" t="str" cm="1">
        <f t="array" ref="L88">IF(INDEX('ETAPA 5'!$B$106:$AT$171,$I88+1,L$50)=0,"",INDEX('ETAPA 5'!$B$106:$AT$171,$I88+1,L$50))</f>
        <v/>
      </c>
    </row>
    <row r="89" spans="1:12" x14ac:dyDescent="0.25">
      <c r="A89"/>
      <c r="B89"/>
      <c r="C89"/>
      <c r="D89"/>
      <c r="E89"/>
      <c r="F89"/>
      <c r="I89" s="26">
        <v>37</v>
      </c>
      <c r="J89" s="27" t="str" cm="1">
        <f t="array" ref="J89">IF(INDEX('ETAPA 5'!$B$106:$AT$171,$I89+1,J$50)=0,"",INDEX('ETAPA 5'!$B$106:$AT$171,$I89+1,J$50))</f>
        <v/>
      </c>
      <c r="K89" s="27" t="str" cm="1">
        <f t="array" ref="K89">IF(INDEX('ETAPA 5'!$B$106:$AT$171,$I89+1,K$50)=0,"",INDEX('ETAPA 5'!$B$106:$AT$171,$I89+1,K$50))</f>
        <v/>
      </c>
      <c r="L89" s="27" t="str" cm="1">
        <f t="array" ref="L89">IF(INDEX('ETAPA 5'!$B$106:$AT$171,$I89+1,L$50)=0,"",INDEX('ETAPA 5'!$B$106:$AT$171,$I89+1,L$50))</f>
        <v/>
      </c>
    </row>
    <row r="90" spans="1:12" x14ac:dyDescent="0.25">
      <c r="A90"/>
      <c r="B90"/>
      <c r="C90"/>
      <c r="D90"/>
      <c r="E90"/>
      <c r="F90"/>
      <c r="I90" s="26">
        <v>38</v>
      </c>
      <c r="J90" s="27" t="str" cm="1">
        <f t="array" ref="J90">IF(INDEX('ETAPA 5'!$B$106:$AT$171,$I90+1,J$50)=0,"",INDEX('ETAPA 5'!$B$106:$AT$171,$I90+1,J$50))</f>
        <v/>
      </c>
      <c r="K90" s="27" t="str" cm="1">
        <f t="array" ref="K90">IF(INDEX('ETAPA 5'!$B$106:$AT$171,$I90+1,K$50)=0,"",INDEX('ETAPA 5'!$B$106:$AT$171,$I90+1,K$50))</f>
        <v/>
      </c>
      <c r="L90" s="27" t="str" cm="1">
        <f t="array" ref="L90">IF(INDEX('ETAPA 5'!$B$106:$AT$171,$I90+1,L$50)=0,"",INDEX('ETAPA 5'!$B$106:$AT$171,$I90+1,L$50))</f>
        <v/>
      </c>
    </row>
    <row r="91" spans="1:12" x14ac:dyDescent="0.25">
      <c r="A91"/>
      <c r="B91"/>
      <c r="C91"/>
      <c r="D91"/>
      <c r="E91"/>
      <c r="F91"/>
      <c r="I91" s="26">
        <v>39</v>
      </c>
      <c r="J91" s="27" t="str" cm="1">
        <f t="array" ref="J91">IF(INDEX('ETAPA 5'!$B$106:$AT$171,$I91+1,J$50)=0,"",INDEX('ETAPA 5'!$B$106:$AT$171,$I91+1,J$50))</f>
        <v/>
      </c>
      <c r="K91" s="27" t="str" cm="1">
        <f t="array" ref="K91">IF(INDEX('ETAPA 5'!$B$106:$AT$171,$I91+1,K$50)=0,"",INDEX('ETAPA 5'!$B$106:$AT$171,$I91+1,K$50))</f>
        <v/>
      </c>
      <c r="L91" s="27" t="str" cm="1">
        <f t="array" ref="L91">IF(INDEX('ETAPA 5'!$B$106:$AT$171,$I91+1,L$50)=0,"",INDEX('ETAPA 5'!$B$106:$AT$171,$I91+1,L$50))</f>
        <v/>
      </c>
    </row>
    <row r="92" spans="1:12" x14ac:dyDescent="0.25">
      <c r="A92"/>
      <c r="B92"/>
      <c r="C92"/>
      <c r="D92"/>
      <c r="E92"/>
      <c r="F92"/>
      <c r="I92" s="26">
        <v>40</v>
      </c>
      <c r="J92" s="27" t="str" cm="1">
        <f t="array" ref="J92">IF(INDEX('ETAPA 5'!$B$106:$AT$171,$I92+1,J$50)=0,"",INDEX('ETAPA 5'!$B$106:$AT$171,$I92+1,J$50))</f>
        <v/>
      </c>
      <c r="K92" s="27" t="str" cm="1">
        <f t="array" ref="K92">IF(INDEX('ETAPA 5'!$B$106:$AT$171,$I92+1,K$50)=0,"",INDEX('ETAPA 5'!$B$106:$AT$171,$I92+1,K$50))</f>
        <v/>
      </c>
      <c r="L92" s="27" t="str" cm="1">
        <f t="array" ref="L92">IF(INDEX('ETAPA 5'!$B$106:$AT$171,$I92+1,L$50)=0,"",INDEX('ETAPA 5'!$B$106:$AT$171,$I92+1,L$50))</f>
        <v/>
      </c>
    </row>
    <row r="93" spans="1:12" x14ac:dyDescent="0.25">
      <c r="A93"/>
      <c r="B93"/>
      <c r="C93"/>
      <c r="D93"/>
      <c r="E93"/>
      <c r="F93"/>
      <c r="I93" s="26">
        <v>41</v>
      </c>
      <c r="J93" s="27" t="str" cm="1">
        <f t="array" ref="J93">IF(INDEX('ETAPA 5'!$B$106:$AT$171,$I93+1,J$50)=0,"",INDEX('ETAPA 5'!$B$106:$AT$171,$I93+1,J$50))</f>
        <v/>
      </c>
      <c r="K93" s="27" t="str" cm="1">
        <f t="array" ref="K93">IF(INDEX('ETAPA 5'!$B$106:$AT$171,$I93+1,K$50)=0,"",INDEX('ETAPA 5'!$B$106:$AT$171,$I93+1,K$50))</f>
        <v/>
      </c>
      <c r="L93" s="27" t="str" cm="1">
        <f t="array" ref="L93">IF(INDEX('ETAPA 5'!$B$106:$AT$171,$I93+1,L$50)=0,"",INDEX('ETAPA 5'!$B$106:$AT$171,$I93+1,L$50))</f>
        <v/>
      </c>
    </row>
    <row r="94" spans="1:12" x14ac:dyDescent="0.25">
      <c r="A94"/>
      <c r="B94"/>
      <c r="C94"/>
      <c r="D94"/>
      <c r="E94"/>
      <c r="F94"/>
      <c r="I94" s="26">
        <v>42</v>
      </c>
      <c r="J94" s="27" t="str" cm="1">
        <f t="array" ref="J94">IF(INDEX('ETAPA 5'!$B$106:$AT$171,$I94+1,J$50)=0,"",INDEX('ETAPA 5'!$B$106:$AT$171,$I94+1,J$50))</f>
        <v/>
      </c>
      <c r="K94" s="27" t="str" cm="1">
        <f t="array" ref="K94">IF(INDEX('ETAPA 5'!$B$106:$AT$171,$I94+1,K$50)=0,"",INDEX('ETAPA 5'!$B$106:$AT$171,$I94+1,K$50))</f>
        <v/>
      </c>
      <c r="L94" s="27" t="str" cm="1">
        <f t="array" ref="L94">IF(INDEX('ETAPA 5'!$B$106:$AT$171,$I94+1,L$50)=0,"",INDEX('ETAPA 5'!$B$106:$AT$171,$I94+1,L$50))</f>
        <v/>
      </c>
    </row>
    <row r="95" spans="1:12" x14ac:dyDescent="0.25">
      <c r="A95"/>
      <c r="B95"/>
      <c r="C95"/>
      <c r="D95"/>
      <c r="E95"/>
      <c r="F95"/>
      <c r="I95" s="26">
        <v>43</v>
      </c>
      <c r="J95" s="27" t="str" cm="1">
        <f t="array" ref="J95">IF(INDEX('ETAPA 5'!$B$106:$AT$171,$I95+1,J$50)=0,"",INDEX('ETAPA 5'!$B$106:$AT$171,$I95+1,J$50))</f>
        <v/>
      </c>
      <c r="K95" s="27" t="str" cm="1">
        <f t="array" ref="K95">IF(INDEX('ETAPA 5'!$B$106:$AT$171,$I95+1,K$50)=0,"",INDEX('ETAPA 5'!$B$106:$AT$171,$I95+1,K$50))</f>
        <v/>
      </c>
      <c r="L95" s="27" t="str" cm="1">
        <f t="array" ref="L95">IF(INDEX('ETAPA 5'!$B$106:$AT$171,$I95+1,L$50)=0,"",INDEX('ETAPA 5'!$B$106:$AT$171,$I95+1,L$50))</f>
        <v/>
      </c>
    </row>
    <row r="96" spans="1:12" x14ac:dyDescent="0.25">
      <c r="A96"/>
      <c r="B96"/>
      <c r="C96"/>
      <c r="D96"/>
      <c r="E96"/>
      <c r="F96"/>
      <c r="I96" s="26">
        <v>44</v>
      </c>
      <c r="J96" s="27" t="str" cm="1">
        <f t="array" ref="J96">IF(INDEX('ETAPA 5'!$B$106:$AT$171,$I96+1,J$50)=0,"",INDEX('ETAPA 5'!$B$106:$AT$171,$I96+1,J$50))</f>
        <v/>
      </c>
      <c r="K96" s="27" t="str" cm="1">
        <f t="array" ref="K96">IF(INDEX('ETAPA 5'!$B$106:$AT$171,$I96+1,K$50)=0,"",INDEX('ETAPA 5'!$B$106:$AT$171,$I96+1,K$50))</f>
        <v/>
      </c>
      <c r="L96" s="27" t="str" cm="1">
        <f t="array" ref="L96">IF(INDEX('ETAPA 5'!$B$106:$AT$171,$I96+1,L$50)=0,"",INDEX('ETAPA 5'!$B$106:$AT$171,$I96+1,L$50))</f>
        <v/>
      </c>
    </row>
    <row r="97" spans="1:47" x14ac:dyDescent="0.25">
      <c r="A97"/>
      <c r="B97"/>
      <c r="C97"/>
      <c r="D97"/>
      <c r="E97"/>
      <c r="F97"/>
      <c r="I97" s="26">
        <v>45</v>
      </c>
      <c r="J97" s="27" t="str" cm="1">
        <f t="array" ref="J97">IF(INDEX('ETAPA 5'!$B$106:$AT$171,$I97+1,J$50)=0,"",INDEX('ETAPA 5'!$B$106:$AT$171,$I97+1,J$50))</f>
        <v/>
      </c>
      <c r="K97" s="27" t="str" cm="1">
        <f t="array" ref="K97">IF(INDEX('ETAPA 5'!$B$106:$AT$171,$I97+1,K$50)=0,"",INDEX('ETAPA 5'!$B$106:$AT$171,$I97+1,K$50))</f>
        <v/>
      </c>
      <c r="L97" s="27" t="str" cm="1">
        <f t="array" ref="L97">IF(INDEX('ETAPA 5'!$B$106:$AT$171,$I97+1,L$50)=0,"",INDEX('ETAPA 5'!$B$106:$AT$171,$I97+1,L$50))</f>
        <v/>
      </c>
    </row>
    <row r="98" spans="1:47" x14ac:dyDescent="0.25">
      <c r="A98"/>
      <c r="B98"/>
      <c r="C98"/>
      <c r="D98"/>
      <c r="E98"/>
      <c r="F98"/>
    </row>
    <row r="99" spans="1:47" x14ac:dyDescent="0.25">
      <c r="A99"/>
      <c r="B99"/>
      <c r="C99"/>
      <c r="D99"/>
      <c r="E99"/>
      <c r="F99"/>
    </row>
    <row r="100" spans="1:47" x14ac:dyDescent="0.25">
      <c r="A100"/>
      <c r="B100"/>
      <c r="C100"/>
      <c r="D100"/>
      <c r="E100"/>
      <c r="F100"/>
    </row>
    <row r="101" spans="1:47" x14ac:dyDescent="0.25">
      <c r="A101"/>
      <c r="B101"/>
      <c r="C101"/>
      <c r="D101"/>
      <c r="E101"/>
      <c r="F101"/>
    </row>
    <row r="102" spans="1:47" x14ac:dyDescent="0.25">
      <c r="A102"/>
      <c r="B102"/>
      <c r="C102"/>
      <c r="D102"/>
      <c r="E102"/>
      <c r="F102"/>
    </row>
    <row r="103" spans="1:47" x14ac:dyDescent="0.25">
      <c r="A103"/>
      <c r="B103"/>
      <c r="C103"/>
      <c r="D103"/>
      <c r="E103"/>
      <c r="F103"/>
    </row>
    <row r="104" spans="1:47" x14ac:dyDescent="0.25">
      <c r="A104"/>
      <c r="B104"/>
      <c r="C104"/>
      <c r="D104"/>
      <c r="E104"/>
      <c r="F104"/>
    </row>
    <row r="105" spans="1:47" ht="18" x14ac:dyDescent="0.2">
      <c r="A105" s="5"/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spans="1:47" ht="30" x14ac:dyDescent="0.2">
      <c r="A106" s="4" t="s">
        <v>8</v>
      </c>
      <c r="B106" s="3" t="s">
        <v>26</v>
      </c>
      <c r="C106" s="3" t="s">
        <v>14</v>
      </c>
      <c r="D106" s="3" t="s">
        <v>9</v>
      </c>
      <c r="E106" s="3" t="s">
        <v>28</v>
      </c>
      <c r="F106" s="3" t="s">
        <v>16</v>
      </c>
      <c r="G106" s="3" t="s">
        <v>24</v>
      </c>
      <c r="H106" s="3" t="s">
        <v>10</v>
      </c>
      <c r="I106" s="3" t="s">
        <v>27</v>
      </c>
      <c r="J106" s="3" t="s">
        <v>30</v>
      </c>
      <c r="K106" s="3" t="s">
        <v>12</v>
      </c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</row>
    <row r="107" spans="1:47" ht="12.75" x14ac:dyDescent="0.2">
      <c r="A107" s="2">
        <v>1</v>
      </c>
      <c r="B107" s="1">
        <v>0</v>
      </c>
      <c r="C107" s="1">
        <v>5.451388888892076E-6</v>
      </c>
      <c r="D107" s="1">
        <v>1.7349537037034905E-5</v>
      </c>
      <c r="E107" s="1">
        <v>1.2002314814812346E-5</v>
      </c>
      <c r="F107" s="1">
        <v>2.1238425925924117E-5</v>
      </c>
      <c r="G107" s="1">
        <v>4.3263888888884789E-5</v>
      </c>
      <c r="H107" s="1">
        <v>3.664351851851615E-5</v>
      </c>
      <c r="I107" s="1">
        <v>4.8530092592584395E-5</v>
      </c>
      <c r="J107" s="1">
        <v>1.5717592592589744E-5</v>
      </c>
      <c r="K107" s="1">
        <v>4.0219907407407218E-5</v>
      </c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</row>
    <row r="108" spans="1:47" ht="12.75" x14ac:dyDescent="0.2">
      <c r="A108" s="2">
        <v>2</v>
      </c>
      <c r="B108" s="1">
        <v>0</v>
      </c>
      <c r="C108" s="1">
        <v>2.4074074074101684E-6</v>
      </c>
      <c r="D108" s="1">
        <v>2.0300925925923613E-5</v>
      </c>
      <c r="E108" s="1">
        <v>1.9456018518515875E-5</v>
      </c>
      <c r="F108" s="1">
        <v>2.5185185185183211E-5</v>
      </c>
      <c r="G108" s="1">
        <v>5.9143518518514366E-5</v>
      </c>
      <c r="H108" s="1">
        <v>4.7094907407404987E-5</v>
      </c>
      <c r="I108" s="1">
        <v>7.1469907407399006E-5</v>
      </c>
      <c r="J108" s="1">
        <v>7.7337962962960045E-5</v>
      </c>
      <c r="K108" s="1">
        <v>5.788194444444417E-5</v>
      </c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</row>
    <row r="109" spans="1:47" ht="12.75" x14ac:dyDescent="0.2">
      <c r="A109" s="2">
        <v>3</v>
      </c>
      <c r="B109" s="1">
        <v>0</v>
      </c>
      <c r="C109" s="1">
        <v>2.974537037040044E-6</v>
      </c>
      <c r="D109" s="1">
        <v>2.3726851851849865E-5</v>
      </c>
      <c r="E109" s="1">
        <v>3.5069444444442172E-5</v>
      </c>
      <c r="F109" s="1">
        <v>2.9224537037035505E-5</v>
      </c>
      <c r="G109" s="1">
        <v>7.6030092592588912E-5</v>
      </c>
      <c r="H109" s="1">
        <v>5.0543981481479539E-5</v>
      </c>
      <c r="I109" s="1">
        <v>8.4155092592584461E-5</v>
      </c>
      <c r="J109" s="1">
        <v>1.1179398148147878E-4</v>
      </c>
      <c r="K109" s="1">
        <v>7.2858796296296126E-5</v>
      </c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</row>
    <row r="110" spans="1:47" ht="12.75" x14ac:dyDescent="0.2">
      <c r="A110" s="2">
        <v>4</v>
      </c>
      <c r="B110" s="1">
        <v>1.6435185185158414E-6</v>
      </c>
      <c r="C110" s="1">
        <v>0</v>
      </c>
      <c r="D110" s="1">
        <v>2.392361111110651E-5</v>
      </c>
      <c r="E110" s="1">
        <v>4.7719907407402576E-5</v>
      </c>
      <c r="F110" s="1">
        <v>3.0717592592588265E-5</v>
      </c>
      <c r="G110" s="1">
        <v>1.0350694444443819E-4</v>
      </c>
      <c r="H110" s="1">
        <v>6.0659722222217594E-5</v>
      </c>
      <c r="I110" s="1">
        <v>1.0876157407406321E-4</v>
      </c>
      <c r="J110" s="1">
        <v>1.3412037037036474E-4</v>
      </c>
      <c r="K110" s="1">
        <v>8.813657407407121E-5</v>
      </c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</row>
    <row r="111" spans="1:47" ht="12.75" x14ac:dyDescent="0.2">
      <c r="A111" s="2">
        <v>5</v>
      </c>
      <c r="B111" s="1">
        <v>1.0902777777775045E-5</v>
      </c>
      <c r="C111" s="1">
        <v>0</v>
      </c>
      <c r="D111" s="1">
        <v>2.8981481481476622E-5</v>
      </c>
      <c r="E111" s="1">
        <v>6.0844907407402258E-5</v>
      </c>
      <c r="F111" s="1">
        <v>3.4826388888884591E-5</v>
      </c>
      <c r="G111" s="1">
        <v>1.1542824074073452E-4</v>
      </c>
      <c r="H111" s="1">
        <v>7.1655092592588007E-5</v>
      </c>
      <c r="I111" s="1">
        <v>1.2909722222221144E-4</v>
      </c>
      <c r="J111" s="1">
        <v>1.5450231481480914E-4</v>
      </c>
      <c r="K111" s="1">
        <v>1.053587962962935E-4</v>
      </c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</row>
    <row r="112" spans="1:47" ht="12.75" x14ac:dyDescent="0.2">
      <c r="A112" s="2">
        <v>6</v>
      </c>
      <c r="B112" s="1">
        <v>7.8124999999965375E-6</v>
      </c>
      <c r="C112" s="1">
        <v>0</v>
      </c>
      <c r="D112" s="1">
        <v>2.6053240740735346E-5</v>
      </c>
      <c r="E112" s="1">
        <v>7.1481481481476192E-5</v>
      </c>
      <c r="F112" s="1">
        <v>3.2060185185180112E-5</v>
      </c>
      <c r="G112" s="1">
        <v>1.2180555555554862E-4</v>
      </c>
      <c r="H112" s="1">
        <v>7.7025462962957564E-5</v>
      </c>
      <c r="I112" s="1">
        <v>1.4456018518517379E-4</v>
      </c>
      <c r="J112" s="1">
        <v>1.6791666666666084E-4</v>
      </c>
      <c r="K112" s="1">
        <v>1.2072916666666308E-4</v>
      </c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</row>
    <row r="113" spans="1:44" ht="12.75" x14ac:dyDescent="0.2">
      <c r="A113" s="2">
        <v>7</v>
      </c>
      <c r="B113" s="1">
        <v>4.1087962962928562E-6</v>
      </c>
      <c r="C113" s="1">
        <v>0</v>
      </c>
      <c r="D113" s="1">
        <v>2.745370370369881E-5</v>
      </c>
      <c r="E113" s="1">
        <v>8.4120370370365481E-5</v>
      </c>
      <c r="F113" s="1">
        <v>8.5914351851846572E-5</v>
      </c>
      <c r="G113" s="1">
        <v>1.4322916666665957E-4</v>
      </c>
      <c r="H113" s="1">
        <v>9.2488425925920346E-5</v>
      </c>
      <c r="I113" s="1">
        <v>1.6268518518517371E-4</v>
      </c>
      <c r="J113" s="1">
        <v>1.953356481481424E-4</v>
      </c>
      <c r="K113" s="1">
        <v>1.4432870370370034E-4</v>
      </c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</row>
    <row r="114" spans="1:44" ht="12.75" x14ac:dyDescent="0.2">
      <c r="A114" s="2">
        <v>8</v>
      </c>
      <c r="B114" s="1">
        <v>3.7731481481451112E-6</v>
      </c>
      <c r="C114" s="1">
        <v>0</v>
      </c>
      <c r="D114" s="1">
        <v>3.0462962962958702E-5</v>
      </c>
      <c r="E114" s="1">
        <v>9.4537037037032735E-5</v>
      </c>
      <c r="F114" s="1">
        <v>1.0888888888888407E-4</v>
      </c>
      <c r="G114" s="1">
        <v>1.5373842592591915E-4</v>
      </c>
      <c r="H114" s="1">
        <v>1.0674768518517935E-4</v>
      </c>
      <c r="I114" s="1">
        <v>1.8446759259258157E-4</v>
      </c>
      <c r="J114" s="1">
        <v>2.1605324074073541E-4</v>
      </c>
      <c r="K114" s="1">
        <v>1.603356481481447E-4</v>
      </c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</row>
    <row r="115" spans="1:44" ht="12.75" x14ac:dyDescent="0.2">
      <c r="A115" s="2">
        <v>9</v>
      </c>
      <c r="B115" s="1">
        <v>1.2384259259227634E-6</v>
      </c>
      <c r="C115" s="1">
        <v>0</v>
      </c>
      <c r="D115" s="1">
        <v>3.1018518518514428E-5</v>
      </c>
      <c r="E115" s="1">
        <v>1.029050925925876E-4</v>
      </c>
      <c r="F115" s="1">
        <v>1.2150462962962506E-4</v>
      </c>
      <c r="G115" s="1">
        <v>1.5903935185184511E-4</v>
      </c>
      <c r="H115" s="1">
        <v>1.1888888888888279E-4</v>
      </c>
      <c r="I115" s="1">
        <v>1.9817129629628484E-4</v>
      </c>
      <c r="J115" s="1">
        <v>2.3409722222221627E-4</v>
      </c>
      <c r="K115" s="1">
        <v>1.6934027777777434E-4</v>
      </c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</row>
    <row r="116" spans="1:44" ht="12.75" x14ac:dyDescent="0.2">
      <c r="A116" s="2">
        <v>10</v>
      </c>
      <c r="B116" s="1">
        <v>2.0717592592563519E-6</v>
      </c>
      <c r="C116" s="1">
        <v>0</v>
      </c>
      <c r="D116" s="1">
        <v>3.1539351851847704E-5</v>
      </c>
      <c r="E116" s="1">
        <v>1.0630787037036512E-4</v>
      </c>
      <c r="F116" s="1">
        <v>1.2937499999999581E-4</v>
      </c>
      <c r="G116" s="1">
        <v>1.5908564814814171E-4</v>
      </c>
      <c r="H116" s="1">
        <v>1.3418981481480834E-4</v>
      </c>
      <c r="I116" s="1">
        <v>2.1309027777776691E-4</v>
      </c>
      <c r="J116" s="1">
        <v>2.5412037037036463E-4</v>
      </c>
      <c r="K116" s="1">
        <v>1.8053240740740443E-4</v>
      </c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</row>
    <row r="117" spans="1:44" ht="12.75" x14ac:dyDescent="0.2">
      <c r="A117" s="2">
        <v>11</v>
      </c>
      <c r="B117" s="1">
        <v>2.2916666666634652E-6</v>
      </c>
      <c r="C117" s="1">
        <v>0</v>
      </c>
      <c r="D117" s="1">
        <v>3.368055555555069E-5</v>
      </c>
      <c r="E117" s="1">
        <v>1.1841435185184612E-4</v>
      </c>
      <c r="F117" s="1">
        <v>1.3692129629629124E-4</v>
      </c>
      <c r="G117" s="1">
        <v>1.655324074074007E-4</v>
      </c>
      <c r="H117" s="1">
        <v>1.4107638888888156E-4</v>
      </c>
      <c r="I117" s="1">
        <v>2.306828703703594E-4</v>
      </c>
      <c r="J117" s="1">
        <v>2.760532407407347E-4</v>
      </c>
      <c r="K117" s="1">
        <v>1.9798611111110798E-4</v>
      </c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</row>
    <row r="118" spans="1:44" ht="12.75" x14ac:dyDescent="0.2">
      <c r="A118" s="2">
        <v>12</v>
      </c>
      <c r="B118" s="1">
        <v>0</v>
      </c>
      <c r="C118" s="1">
        <v>4.4212962962992403E-6</v>
      </c>
      <c r="D118" s="1">
        <v>2.9212962962960054E-5</v>
      </c>
      <c r="E118" s="1">
        <v>1.2648148148147915E-4</v>
      </c>
      <c r="F118" s="1">
        <v>1.3677083333333076E-4</v>
      </c>
      <c r="G118" s="1">
        <v>1.680787037036998E-4</v>
      </c>
      <c r="H118" s="1">
        <v>1.4767361111110711E-4</v>
      </c>
      <c r="I118" s="1">
        <v>2.3999999999999196E-4</v>
      </c>
      <c r="J118" s="1">
        <v>2.8699074074073697E-4</v>
      </c>
      <c r="K118" s="1">
        <v>2.2141203703703732E-4</v>
      </c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</row>
    <row r="119" spans="1:44" ht="12.75" x14ac:dyDescent="0.2">
      <c r="A119" s="2">
        <v>13</v>
      </c>
      <c r="B119" s="1">
        <v>9.9537037036821763E-7</v>
      </c>
      <c r="C119" s="1">
        <v>0</v>
      </c>
      <c r="D119" s="1">
        <v>2.3773148148142562E-5</v>
      </c>
      <c r="E119" s="1">
        <v>1.3924768518518149E-4</v>
      </c>
      <c r="F119" s="1">
        <v>1.3428240740740241E-4</v>
      </c>
      <c r="G119" s="1">
        <v>1.6689814814814172E-4</v>
      </c>
      <c r="H119" s="1">
        <v>1.5056712962962376E-4</v>
      </c>
      <c r="I119" s="1">
        <v>2.4658564814813815E-4</v>
      </c>
      <c r="J119" s="1">
        <v>2.9097222222221678E-4</v>
      </c>
      <c r="K119" s="1">
        <v>2.359837962962949E-4</v>
      </c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</row>
    <row r="120" spans="1:44" ht="12.75" x14ac:dyDescent="0.2">
      <c r="A120" s="2">
        <v>14</v>
      </c>
      <c r="B120" s="1">
        <v>6.9444444443164666E-8</v>
      </c>
      <c r="C120" s="1">
        <v>0</v>
      </c>
      <c r="D120" s="1">
        <v>1.5810185185181208E-5</v>
      </c>
      <c r="E120" s="1">
        <v>1.3400462962962628E-4</v>
      </c>
      <c r="F120" s="1">
        <v>1.2856481481481052E-4</v>
      </c>
      <c r="G120" s="1">
        <v>1.6134259259258793E-4</v>
      </c>
      <c r="H120" s="1">
        <v>1.4487268518518018E-4</v>
      </c>
      <c r="I120" s="1">
        <v>2.5418981481480606E-4</v>
      </c>
      <c r="J120" s="1">
        <v>2.9833333333332927E-4</v>
      </c>
      <c r="K120" s="1">
        <v>2.5216435185185064E-4</v>
      </c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</row>
    <row r="121" spans="1:44" ht="12.75" x14ac:dyDescent="0.2">
      <c r="A121" s="2">
        <v>15</v>
      </c>
      <c r="B121" s="1">
        <v>0</v>
      </c>
      <c r="C121" s="1">
        <v>4.2824074074094415E-6</v>
      </c>
      <c r="D121" s="1">
        <v>9.2245370370350188E-6</v>
      </c>
      <c r="E121" s="1">
        <v>1.2460648148147901E-4</v>
      </c>
      <c r="F121" s="1">
        <v>1.160879629629602E-4</v>
      </c>
      <c r="G121" s="1">
        <v>1.4993055555555246E-4</v>
      </c>
      <c r="H121" s="1">
        <v>1.3631944444444065E-4</v>
      </c>
      <c r="I121" s="1">
        <v>2.5633101851851164E-4</v>
      </c>
      <c r="J121" s="1">
        <v>3.0189814814814489E-4</v>
      </c>
      <c r="K121" s="1">
        <v>2.5486111111111195E-4</v>
      </c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</row>
    <row r="122" spans="1:44" ht="12.75" x14ac:dyDescent="0.2">
      <c r="A122" s="2">
        <v>16</v>
      </c>
      <c r="B122" s="1">
        <v>0</v>
      </c>
      <c r="C122" s="1">
        <v>8.4837962962980989E-6</v>
      </c>
      <c r="D122" s="1">
        <v>9.0393518518503552E-6</v>
      </c>
      <c r="E122" s="1">
        <v>1.3505787037036872E-4</v>
      </c>
      <c r="F122" s="1">
        <v>1.1699074074073869E-4</v>
      </c>
      <c r="G122" s="1">
        <v>1.5825231481481246E-4</v>
      </c>
      <c r="H122" s="1">
        <v>1.4767361111110711E-4</v>
      </c>
      <c r="I122" s="1">
        <v>2.7524305555554941E-4</v>
      </c>
      <c r="J122" s="1">
        <v>3.582638888888854E-4</v>
      </c>
      <c r="K122" s="1">
        <v>2.8431712962963089E-4</v>
      </c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</row>
    <row r="123" spans="1:44" ht="12.75" x14ac:dyDescent="0.2">
      <c r="A123" s="2">
        <v>17</v>
      </c>
      <c r="B123" s="1">
        <v>0</v>
      </c>
      <c r="C123" s="1">
        <v>5.9375000000024686E-6</v>
      </c>
      <c r="D123" s="1">
        <v>1.1377314814814757E-5</v>
      </c>
      <c r="E123" s="1">
        <v>1.4145833333333198E-4</v>
      </c>
      <c r="F123" s="1">
        <v>1.1888888888888713E-4</v>
      </c>
      <c r="G123" s="1">
        <v>1.6623842592592385E-4</v>
      </c>
      <c r="H123" s="1">
        <v>1.6283564814814459E-4</v>
      </c>
      <c r="I123" s="1">
        <v>2.8880787037036462E-4</v>
      </c>
      <c r="J123" s="1">
        <v>7.6283564814814617E-4</v>
      </c>
      <c r="K123" s="1">
        <v>2.9444444444444613E-4</v>
      </c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</row>
    <row r="124" spans="1:44" ht="12.75" x14ac:dyDescent="0.2">
      <c r="A124" s="2">
        <v>18</v>
      </c>
      <c r="B124" s="1">
        <v>0</v>
      </c>
      <c r="C124" s="1">
        <v>8.5763888888912981E-6</v>
      </c>
      <c r="D124" s="1">
        <v>1.8506944444444257E-5</v>
      </c>
      <c r="E124" s="1">
        <v>1.5283564814814674E-4</v>
      </c>
      <c r="F124" s="1">
        <v>1.306018518518505E-4</v>
      </c>
      <c r="G124" s="1">
        <v>1.8248842592592449E-4</v>
      </c>
      <c r="H124" s="1">
        <v>1.8108796296295929E-4</v>
      </c>
      <c r="I124" s="1">
        <v>3.0586805555554882E-4</v>
      </c>
      <c r="J124" s="1">
        <v>8.2849537037036833E-4</v>
      </c>
      <c r="K124" s="1">
        <v>3.1587962962963123E-4</v>
      </c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</row>
    <row r="125" spans="1:44" ht="12.75" x14ac:dyDescent="0.2">
      <c r="A125" s="2">
        <v>19</v>
      </c>
      <c r="B125" s="1">
        <v>0</v>
      </c>
      <c r="C125" s="1">
        <v>8.1944444444460862E-6</v>
      </c>
      <c r="D125" s="1">
        <v>1.9270833333332946E-5</v>
      </c>
      <c r="E125" s="1">
        <v>1.6171296296296073E-4</v>
      </c>
      <c r="F125" s="1">
        <v>1.3320601851851688E-4</v>
      </c>
      <c r="G125" s="1">
        <v>1.9671296296296104E-4</v>
      </c>
      <c r="H125" s="1">
        <v>1.9283564814814337E-4</v>
      </c>
      <c r="I125" s="1">
        <v>3.2363425925925268E-4</v>
      </c>
      <c r="J125" s="1">
        <v>8.5607638888888539E-4</v>
      </c>
      <c r="K125" s="1">
        <v>3.4111111111111148E-4</v>
      </c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</row>
    <row r="126" spans="1:44" ht="12.75" x14ac:dyDescent="0.2">
      <c r="A126" s="2">
        <v>20</v>
      </c>
      <c r="B126" s="1">
        <v>0</v>
      </c>
      <c r="C126" s="1">
        <v>8.9583333333347753E-6</v>
      </c>
      <c r="D126" s="1">
        <v>1.7824074074072882E-5</v>
      </c>
      <c r="E126" s="1">
        <v>1.764004629629598E-4</v>
      </c>
      <c r="F126" s="1">
        <v>1.3516203703703433E-4</v>
      </c>
      <c r="G126" s="1">
        <v>2.0964120370370147E-4</v>
      </c>
      <c r="H126" s="1">
        <v>2.0886574074073516E-4</v>
      </c>
      <c r="I126" s="1">
        <v>3.5806712962962312E-4</v>
      </c>
      <c r="J126" s="1">
        <v>8.8858796296295908E-4</v>
      </c>
      <c r="K126" s="1">
        <v>6.6306134259259235E-3</v>
      </c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</row>
    <row r="127" spans="1:44" ht="12.75" x14ac:dyDescent="0.2">
      <c r="A127" s="2">
        <v>21</v>
      </c>
      <c r="B127" s="1">
        <v>0</v>
      </c>
      <c r="C127" s="1">
        <v>1.0729166666669301E-5</v>
      </c>
      <c r="D127" s="1">
        <v>1.9652777777776423E-5</v>
      </c>
      <c r="E127" s="1">
        <v>1.9622685185184847E-4</v>
      </c>
      <c r="F127" s="1">
        <v>1.4555555555555329E-4</v>
      </c>
      <c r="G127" s="1">
        <v>2.2318287037036838E-4</v>
      </c>
      <c r="H127" s="1">
        <v>2.2094907407406959E-4</v>
      </c>
      <c r="I127" s="1">
        <v>3.8081018518518021E-4</v>
      </c>
      <c r="J127" s="1">
        <v>9.0576388888888651E-4</v>
      </c>
      <c r="K127" s="1">
        <v>1.2920335648148146E-2</v>
      </c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</row>
    <row r="128" spans="1:44" ht="12.75" x14ac:dyDescent="0.2">
      <c r="A128" s="2">
        <v>22</v>
      </c>
      <c r="B128" s="1">
        <v>0</v>
      </c>
      <c r="C128" s="1">
        <v>5.6018518518538563E-6</v>
      </c>
      <c r="D128" s="1">
        <v>1.9201388888886312E-5</v>
      </c>
      <c r="E128" s="1">
        <v>2.0486111111110705E-4</v>
      </c>
      <c r="F128" s="1">
        <v>1.468518518518494E-4</v>
      </c>
      <c r="G128" s="1">
        <v>2.298148148148129E-4</v>
      </c>
      <c r="H128" s="1">
        <v>2.2888888888888438E-4</v>
      </c>
      <c r="I128" s="1">
        <v>3.9604166666666087E-4</v>
      </c>
      <c r="J128" s="1">
        <v>9.144791666666624E-4</v>
      </c>
      <c r="K128" s="1">
        <v>1.9207719907407404E-2</v>
      </c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</row>
    <row r="129" spans="1:44" ht="12.75" x14ac:dyDescent="0.2">
      <c r="A129" s="2">
        <v>23</v>
      </c>
      <c r="B129" s="1">
        <v>0</v>
      </c>
      <c r="C129" s="1">
        <v>5.6134259259280062E-6</v>
      </c>
      <c r="D129" s="1">
        <v>1.9791666666664487E-5</v>
      </c>
      <c r="E129" s="1">
        <v>2.1347222222221907E-4</v>
      </c>
      <c r="F129" s="1">
        <v>1.4707175925925825E-4</v>
      </c>
      <c r="G129" s="1">
        <v>2.4131944444444331E-4</v>
      </c>
      <c r="H129" s="1">
        <v>2.4069444444443922E-4</v>
      </c>
      <c r="I129" s="1">
        <v>4.265740740740688E-4</v>
      </c>
      <c r="J129" s="1">
        <v>9.4126157407407179E-4</v>
      </c>
      <c r="K129" s="1">
        <v>2.5497696759259253E-2</v>
      </c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</row>
    <row r="130" spans="1:44" ht="12.75" x14ac:dyDescent="0.2">
      <c r="A130" s="2">
        <v>24</v>
      </c>
      <c r="B130" s="1">
        <v>0</v>
      </c>
      <c r="C130" s="1">
        <v>6.9212962962965363E-6</v>
      </c>
      <c r="D130" s="1">
        <v>2.7673611111108526E-5</v>
      </c>
      <c r="E130" s="1">
        <v>2.2413194444443826E-4</v>
      </c>
      <c r="F130" s="1">
        <v>2.0366898148148002E-4</v>
      </c>
      <c r="G130" s="1">
        <v>2.8532407407406979E-4</v>
      </c>
      <c r="H130" s="1">
        <v>2.8358796296295771E-4</v>
      </c>
      <c r="I130" s="1">
        <v>4.5788194444443611E-4</v>
      </c>
      <c r="J130" s="1">
        <v>1.0039930555555514E-3</v>
      </c>
      <c r="K130" s="1">
        <v>3.1789976851851851E-2</v>
      </c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</row>
    <row r="131" spans="1:44" ht="12.75" x14ac:dyDescent="0.2">
      <c r="A131" s="2">
        <v>25</v>
      </c>
      <c r="B131" s="1">
        <v>0</v>
      </c>
      <c r="C131" s="1">
        <v>5.7175925925953552E-6</v>
      </c>
      <c r="D131" s="1">
        <v>3.607638888888931E-5</v>
      </c>
      <c r="E131" s="1">
        <v>2.331597222222162E-4</v>
      </c>
      <c r="F131" s="1">
        <v>2.2983796296296294E-4</v>
      </c>
      <c r="G131" s="1">
        <v>3.2377314814814595E-4</v>
      </c>
      <c r="H131" s="1">
        <v>2.9717592592592296E-4</v>
      </c>
      <c r="I131" s="1">
        <v>4.9091435185184482E-4</v>
      </c>
      <c r="J131" s="1">
        <v>1.0315856481481443E-3</v>
      </c>
      <c r="K131" s="1">
        <v>3.8081134259259256E-2</v>
      </c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</row>
    <row r="132" spans="1:44" ht="12.75" x14ac:dyDescent="0.2">
      <c r="A132" s="2">
        <v>26</v>
      </c>
      <c r="B132" s="1">
        <v>0</v>
      </c>
      <c r="C132" s="1">
        <v>6.5740740740755088E-6</v>
      </c>
      <c r="D132" s="1">
        <v>4.3043981481482446E-5</v>
      </c>
      <c r="E132" s="1">
        <v>2.4278935185184647E-4</v>
      </c>
      <c r="F132" s="1">
        <v>2.3681712962963022E-4</v>
      </c>
      <c r="G132" s="1">
        <v>3.3278935185184974E-4</v>
      </c>
      <c r="H132" s="1">
        <v>3.2648148148147621E-4</v>
      </c>
      <c r="I132" s="1">
        <v>5.1626157407406656E-4</v>
      </c>
      <c r="J132" s="1">
        <v>1.0513773148148088E-3</v>
      </c>
      <c r="K132" s="1">
        <v>4.4370844907407406E-2</v>
      </c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</row>
    <row r="133" spans="1:44" ht="12.75" x14ac:dyDescent="0.2">
      <c r="A133" s="2">
        <v>27</v>
      </c>
      <c r="B133" s="1">
        <v>0</v>
      </c>
      <c r="C133" s="1">
        <v>5.9837962962973335E-6</v>
      </c>
      <c r="D133" s="1">
        <v>4.9571759259257886E-5</v>
      </c>
      <c r="E133" s="1">
        <v>2.5612268518518042E-4</v>
      </c>
      <c r="F133" s="1">
        <v>2.4733796296296309E-4</v>
      </c>
      <c r="G133" s="1">
        <v>3.4379629629629344E-4</v>
      </c>
      <c r="H133" s="1">
        <v>3.3910879629629048E-4</v>
      </c>
      <c r="I133" s="1">
        <v>5.4920138888888206E-4</v>
      </c>
      <c r="J133" s="1">
        <v>1.0910995370370311E-3</v>
      </c>
      <c r="K133" s="1">
        <v>5.06616550925926E-2</v>
      </c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</row>
    <row r="134" spans="1:44" ht="12.75" x14ac:dyDescent="0.2">
      <c r="A134" s="2">
        <v>28</v>
      </c>
      <c r="B134" s="1">
        <v>0</v>
      </c>
      <c r="C134" s="1">
        <v>2.407407407409301E-6</v>
      </c>
      <c r="D134" s="1">
        <v>5.7175925925925797E-5</v>
      </c>
      <c r="E134" s="1">
        <v>2.6950231481481096E-4</v>
      </c>
      <c r="F134" s="1">
        <v>2.49560185185186E-4</v>
      </c>
      <c r="G134" s="1">
        <v>3.4597222222221974E-4</v>
      </c>
      <c r="H134" s="1">
        <v>3.50833333333328E-4</v>
      </c>
      <c r="I134" s="1">
        <v>5.596527777777735E-4</v>
      </c>
      <c r="J134" s="1">
        <v>1.105243055555552E-3</v>
      </c>
      <c r="K134" s="1">
        <v>5.6948506944444449E-2</v>
      </c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</row>
    <row r="135" spans="1:44" ht="12.75" x14ac:dyDescent="0.2">
      <c r="A135" s="2">
        <v>29</v>
      </c>
      <c r="B135" s="1">
        <v>0</v>
      </c>
      <c r="C135" s="1">
        <v>6.7592592592619072E-6</v>
      </c>
      <c r="D135" s="1">
        <v>7.0810185185184171E-5</v>
      </c>
      <c r="E135" s="1">
        <v>2.905208333333284E-4</v>
      </c>
      <c r="F135" s="1">
        <v>2.5598379629629756E-4</v>
      </c>
      <c r="G135" s="1">
        <v>3.6303240740740567E-4</v>
      </c>
      <c r="H135" s="1">
        <v>3.6864583333332673E-4</v>
      </c>
      <c r="I135" s="1">
        <v>5.7798611111110898E-4</v>
      </c>
      <c r="J135" s="1">
        <v>1.1280092592592557E-3</v>
      </c>
      <c r="K135" s="1">
        <v>6.3242152777777783E-2</v>
      </c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</row>
    <row r="136" spans="1:44" ht="12.75" x14ac:dyDescent="0.2">
      <c r="A136" s="2">
        <v>30</v>
      </c>
      <c r="B136" s="1">
        <v>0</v>
      </c>
      <c r="C136" s="1">
        <v>7.4652777777815815E-6</v>
      </c>
      <c r="D136" s="1">
        <v>7.7847222222222207E-5</v>
      </c>
      <c r="E136" s="1">
        <v>3.0098379629629052E-4</v>
      </c>
      <c r="F136" s="1">
        <v>3.2620370370370355E-4</v>
      </c>
      <c r="G136" s="1">
        <v>3.7210648148148021E-4</v>
      </c>
      <c r="H136" s="1">
        <v>3.804050925925867E-4</v>
      </c>
      <c r="I136" s="1">
        <v>6.0012731481481202E-4</v>
      </c>
      <c r="J136" s="1">
        <v>1.1426620370370323E-3</v>
      </c>
      <c r="K136" s="1">
        <v>6.9531469907407426E-2</v>
      </c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</row>
    <row r="137" spans="1:44" ht="12.75" x14ac:dyDescent="0.2">
      <c r="A137" s="2">
        <v>31</v>
      </c>
      <c r="B137" s="1">
        <v>0</v>
      </c>
      <c r="C137" s="1">
        <v>9.7222222222269339E-6</v>
      </c>
      <c r="D137" s="1">
        <v>8.5613425925928216E-5</v>
      </c>
      <c r="E137" s="1">
        <v>3.1729166666666364E-4</v>
      </c>
      <c r="F137" s="1">
        <v>3.4048611111111085E-4</v>
      </c>
      <c r="G137" s="1">
        <v>3.8310185185185322E-4</v>
      </c>
      <c r="H137" s="1">
        <v>3.9253472222221947E-4</v>
      </c>
      <c r="I137" s="1">
        <v>6.183912037037026E-4</v>
      </c>
      <c r="J137" s="1">
        <v>1.1595486111111095E-3</v>
      </c>
      <c r="K137" s="1">
        <v>7.5822106481481494E-2</v>
      </c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</row>
    <row r="138" spans="1:44" ht="12.75" x14ac:dyDescent="0.2">
      <c r="A138" s="2">
        <v>32</v>
      </c>
      <c r="B138" s="1">
        <v>0</v>
      </c>
      <c r="C138" s="1">
        <v>1.0023148148151362E-5</v>
      </c>
      <c r="D138" s="1">
        <v>8.9039351851855769E-5</v>
      </c>
      <c r="E138" s="1">
        <v>3.2336805555555417E-4</v>
      </c>
      <c r="F138" s="1">
        <v>3.4115740740740808E-4</v>
      </c>
      <c r="G138" s="1">
        <v>3.9026620370370343E-4</v>
      </c>
      <c r="H138" s="1">
        <v>4.0629629629629349E-4</v>
      </c>
      <c r="I138" s="1">
        <v>6.3239583333333377E-4</v>
      </c>
      <c r="J138" s="1">
        <v>7.4457175925925906E-3</v>
      </c>
      <c r="K138" s="1">
        <v>8.2108275462962982E-2</v>
      </c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</row>
    <row r="139" spans="1:44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</row>
    <row r="140" spans="1:44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</row>
    <row r="141" spans="1:44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44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44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44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9"/>
      <c r="B855" s="20"/>
      <c r="C855" s="21"/>
      <c r="D855" s="22"/>
      <c r="E855" s="12"/>
      <c r="F855" s="23"/>
    </row>
    <row r="856" spans="1:7" x14ac:dyDescent="0.25">
      <c r="A856" s="19"/>
      <c r="B856" s="20"/>
      <c r="C856" s="21"/>
      <c r="D856" s="22"/>
      <c r="E856" s="12"/>
      <c r="F856" s="23"/>
    </row>
    <row r="857" spans="1:7" x14ac:dyDescent="0.25">
      <c r="A857" s="19"/>
      <c r="B857" s="20"/>
      <c r="C857" s="21"/>
      <c r="D857" s="22"/>
      <c r="E857" s="12"/>
      <c r="F857" s="23"/>
    </row>
    <row r="858" spans="1:7" x14ac:dyDescent="0.25">
      <c r="A858" s="19"/>
      <c r="B858" s="20"/>
      <c r="C858" s="21"/>
      <c r="D858" s="22"/>
      <c r="E858" s="12"/>
      <c r="F858" s="23"/>
    </row>
    <row r="859" spans="1:7" x14ac:dyDescent="0.25">
      <c r="A859" s="19"/>
      <c r="B859" s="20"/>
      <c r="C859" s="21"/>
      <c r="D859" s="22"/>
      <c r="E859" s="12"/>
      <c r="F859" s="23"/>
    </row>
    <row r="860" spans="1:7" x14ac:dyDescent="0.25">
      <c r="A860" s="19"/>
      <c r="B860" s="20"/>
      <c r="C860" s="21"/>
      <c r="D860" s="22"/>
      <c r="E860" s="12"/>
      <c r="F860" s="23"/>
    </row>
    <row r="861" spans="1:7" x14ac:dyDescent="0.25">
      <c r="A861" s="19"/>
      <c r="B861" s="20"/>
      <c r="C861" s="21"/>
      <c r="D861" s="22"/>
      <c r="E861" s="12"/>
      <c r="F861" s="23"/>
    </row>
    <row r="862" spans="1:7" x14ac:dyDescent="0.25">
      <c r="A862" s="19"/>
      <c r="B862" s="20"/>
      <c r="C862" s="21"/>
      <c r="D862" s="22"/>
      <c r="E862" s="12"/>
      <c r="F862" s="23"/>
    </row>
    <row r="863" spans="1:7" x14ac:dyDescent="0.25">
      <c r="A863" s="19"/>
      <c r="B863" s="20"/>
      <c r="C863" s="21"/>
      <c r="D863" s="22"/>
      <c r="E863" s="12"/>
      <c r="F863" s="23"/>
    </row>
    <row r="864" spans="1:7" x14ac:dyDescent="0.25">
      <c r="A864" s="19"/>
      <c r="B864" s="20"/>
      <c r="C864" s="21"/>
      <c r="D864" s="22"/>
      <c r="E864" s="12"/>
      <c r="F864" s="23"/>
      <c r="G864" s="11"/>
    </row>
    <row r="865" spans="1:7" x14ac:dyDescent="0.25">
      <c r="A865" s="19"/>
      <c r="B865" s="20"/>
      <c r="C865" s="21"/>
      <c r="D865" s="22"/>
      <c r="E865" s="12"/>
      <c r="F865" s="23"/>
      <c r="G865" s="11"/>
    </row>
    <row r="866" spans="1:7" x14ac:dyDescent="0.25">
      <c r="A866" s="19"/>
      <c r="B866" s="20"/>
      <c r="C866" s="21"/>
      <c r="D866" s="22"/>
      <c r="E866" s="12"/>
      <c r="F866" s="23"/>
      <c r="G866" s="11"/>
    </row>
    <row r="867" spans="1:7" x14ac:dyDescent="0.25">
      <c r="A867" s="19"/>
      <c r="B867" s="20"/>
      <c r="C867" s="21"/>
      <c r="D867" s="22"/>
      <c r="E867" s="12"/>
      <c r="F867" s="23"/>
      <c r="G867" s="11"/>
    </row>
    <row r="868" spans="1:7" x14ac:dyDescent="0.25">
      <c r="A868" s="19"/>
      <c r="B868" s="20"/>
      <c r="C868" s="21"/>
      <c r="D868" s="22"/>
      <c r="E868" s="12"/>
      <c r="F868" s="23"/>
      <c r="G868" s="11"/>
    </row>
    <row r="869" spans="1:7" x14ac:dyDescent="0.25">
      <c r="A869" s="19"/>
      <c r="B869" s="20"/>
      <c r="C869" s="21"/>
      <c r="D869" s="22"/>
      <c r="E869" s="12"/>
      <c r="F869" s="23"/>
      <c r="G869" s="11"/>
    </row>
    <row r="870" spans="1:7" x14ac:dyDescent="0.25">
      <c r="A870" s="19"/>
      <c r="B870" s="20"/>
      <c r="C870" s="21"/>
      <c r="D870" s="22"/>
      <c r="E870" s="12"/>
      <c r="F870" s="23"/>
      <c r="G870" s="11"/>
    </row>
    <row r="871" spans="1:7" x14ac:dyDescent="0.25">
      <c r="A871" s="19"/>
      <c r="B871" s="20"/>
      <c r="C871" s="21"/>
      <c r="D871" s="22"/>
      <c r="E871" s="12"/>
      <c r="F871" s="23"/>
      <c r="G871" s="11"/>
    </row>
    <row r="872" spans="1:7" x14ac:dyDescent="0.25">
      <c r="A872" s="19"/>
      <c r="B872" s="20"/>
      <c r="C872" s="21"/>
      <c r="D872" s="22"/>
      <c r="E872" s="12"/>
      <c r="F872" s="23"/>
      <c r="G872" s="11"/>
    </row>
    <row r="873" spans="1:7" x14ac:dyDescent="0.25">
      <c r="A873" s="19"/>
      <c r="B873" s="20"/>
      <c r="C873" s="21"/>
      <c r="D873" s="22"/>
      <c r="E873" s="12"/>
      <c r="F873" s="23"/>
      <c r="G873" s="11"/>
    </row>
    <row r="874" spans="1:7" x14ac:dyDescent="0.25">
      <c r="A874" s="19"/>
      <c r="B874" s="20"/>
      <c r="C874" s="21"/>
      <c r="D874" s="22"/>
      <c r="E874" s="12"/>
      <c r="F874" s="23"/>
      <c r="G874" s="11"/>
    </row>
    <row r="875" spans="1:7" x14ac:dyDescent="0.25">
      <c r="A875" s="19"/>
      <c r="B875" s="20"/>
      <c r="C875" s="21"/>
      <c r="D875" s="22"/>
      <c r="E875" s="12"/>
      <c r="F875" s="23"/>
      <c r="G875" s="11"/>
    </row>
    <row r="876" spans="1:7" x14ac:dyDescent="0.25">
      <c r="A876" s="19"/>
      <c r="B876" s="20"/>
      <c r="C876" s="21"/>
      <c r="D876" s="22"/>
      <c r="E876" s="12"/>
      <c r="F876" s="23"/>
      <c r="G876" s="11"/>
    </row>
    <row r="877" spans="1:7" x14ac:dyDescent="0.25">
      <c r="A877" s="19"/>
      <c r="B877" s="20"/>
      <c r="C877" s="21"/>
      <c r="D877" s="22"/>
      <c r="E877" s="12"/>
      <c r="F877" s="23"/>
      <c r="G877" s="11"/>
    </row>
    <row r="878" spans="1:7" x14ac:dyDescent="0.25">
      <c r="A878" s="19"/>
      <c r="B878" s="20"/>
      <c r="C878" s="21"/>
      <c r="D878" s="22"/>
      <c r="E878" s="12"/>
      <c r="F878" s="23"/>
      <c r="G878" s="11"/>
    </row>
    <row r="879" spans="1:7" x14ac:dyDescent="0.25">
      <c r="A879" s="19"/>
      <c r="B879" s="20"/>
      <c r="C879" s="21"/>
      <c r="D879" s="22"/>
      <c r="E879" s="12"/>
      <c r="F879" s="23"/>
      <c r="G879" s="11"/>
    </row>
    <row r="880" spans="1:7" x14ac:dyDescent="0.25">
      <c r="A880" s="19"/>
      <c r="B880" s="20"/>
      <c r="C880" s="21"/>
      <c r="D880" s="22"/>
      <c r="E880" s="12"/>
      <c r="F880" s="23"/>
      <c r="G880" s="11"/>
    </row>
    <row r="881" spans="1:7" x14ac:dyDescent="0.25">
      <c r="A881" s="19"/>
      <c r="B881" s="20"/>
      <c r="C881" s="21"/>
      <c r="D881" s="22"/>
      <c r="E881" s="12"/>
      <c r="F881" s="23"/>
      <c r="G881" s="11"/>
    </row>
    <row r="882" spans="1:7" x14ac:dyDescent="0.25">
      <c r="A882" s="19"/>
      <c r="B882" s="20"/>
      <c r="C882" s="21"/>
      <c r="D882" s="22"/>
      <c r="E882" s="12"/>
      <c r="F882" s="23"/>
      <c r="G882" s="11"/>
    </row>
    <row r="883" spans="1:7" x14ac:dyDescent="0.25">
      <c r="A883" s="19"/>
      <c r="B883" s="20"/>
      <c r="C883" s="21"/>
      <c r="D883" s="22"/>
      <c r="E883" s="12"/>
      <c r="F883" s="23"/>
      <c r="G883" s="11"/>
    </row>
    <row r="884" spans="1:7" x14ac:dyDescent="0.25">
      <c r="A884" s="19"/>
      <c r="B884" s="20"/>
      <c r="C884" s="21"/>
      <c r="D884" s="22"/>
      <c r="E884" s="12"/>
      <c r="F884" s="23"/>
      <c r="G884" s="11"/>
    </row>
    <row r="885" spans="1:7" x14ac:dyDescent="0.25">
      <c r="A885" s="19"/>
      <c r="B885" s="20"/>
      <c r="C885" s="21"/>
      <c r="D885" s="22"/>
      <c r="E885" s="12"/>
      <c r="F885" s="23"/>
      <c r="G885" s="11"/>
    </row>
    <row r="886" spans="1:7" x14ac:dyDescent="0.25">
      <c r="A886" s="19"/>
      <c r="B886" s="20"/>
      <c r="C886" s="21"/>
      <c r="D886" s="22"/>
      <c r="E886" s="12"/>
      <c r="F886" s="23"/>
      <c r="G886" s="11"/>
    </row>
    <row r="887" spans="1:7" x14ac:dyDescent="0.25">
      <c r="A887" s="19"/>
      <c r="B887" s="20"/>
      <c r="C887" s="21"/>
      <c r="D887" s="22"/>
      <c r="E887" s="12"/>
      <c r="F887" s="23"/>
      <c r="G887" s="11"/>
    </row>
    <row r="888" spans="1:7" x14ac:dyDescent="0.25">
      <c r="A888" s="19"/>
      <c r="B888" s="20"/>
      <c r="C888" s="21"/>
      <c r="D888" s="22"/>
      <c r="E888" s="12"/>
      <c r="F888" s="23"/>
      <c r="G888" s="11"/>
    </row>
    <row r="889" spans="1:7" x14ac:dyDescent="0.25">
      <c r="A889" s="19"/>
      <c r="B889" s="20"/>
      <c r="C889" s="21"/>
      <c r="D889" s="22"/>
      <c r="E889" s="12"/>
      <c r="F889" s="23"/>
      <c r="G889" s="11"/>
    </row>
    <row r="890" spans="1:7" x14ac:dyDescent="0.25">
      <c r="A890" s="19"/>
      <c r="B890" s="20"/>
      <c r="C890" s="21"/>
      <c r="D890" s="22"/>
      <c r="E890" s="12"/>
      <c r="F890" s="23"/>
      <c r="G890" s="11"/>
    </row>
    <row r="891" spans="1:7" x14ac:dyDescent="0.25">
      <c r="A891" s="19"/>
      <c r="B891" s="20"/>
      <c r="C891" s="21"/>
      <c r="D891" s="22"/>
      <c r="E891" s="12"/>
      <c r="F891" s="23"/>
      <c r="G891" s="11"/>
    </row>
    <row r="892" spans="1:7" x14ac:dyDescent="0.25">
      <c r="A892" s="19"/>
      <c r="B892" s="20"/>
      <c r="C892" s="21"/>
      <c r="D892" s="22"/>
      <c r="E892" s="12"/>
      <c r="F892" s="23"/>
      <c r="G892" s="11"/>
    </row>
    <row r="893" spans="1:7" x14ac:dyDescent="0.25">
      <c r="A893" s="19"/>
      <c r="B893" s="20"/>
      <c r="C893" s="21"/>
      <c r="D893" s="22"/>
      <c r="E893" s="12"/>
      <c r="F893" s="23"/>
      <c r="G893" s="11"/>
    </row>
    <row r="894" spans="1:7" x14ac:dyDescent="0.25">
      <c r="A894" s="19"/>
      <c r="B894" s="20"/>
      <c r="C894" s="21"/>
      <c r="D894" s="22"/>
      <c r="E894" s="12"/>
      <c r="F894" s="23"/>
      <c r="G894" s="11"/>
    </row>
    <row r="895" spans="1:7" x14ac:dyDescent="0.25">
      <c r="A895" s="19"/>
      <c r="B895" s="20"/>
      <c r="C895" s="21"/>
      <c r="D895" s="22"/>
      <c r="E895" s="12"/>
      <c r="F895" s="23"/>
      <c r="G895" s="11"/>
    </row>
    <row r="896" spans="1:7" x14ac:dyDescent="0.25">
      <c r="A896" s="19"/>
      <c r="B896" s="20"/>
      <c r="C896" s="21"/>
      <c r="D896" s="22"/>
      <c r="E896" s="12"/>
      <c r="F896" s="23"/>
      <c r="G896" s="11"/>
    </row>
    <row r="897" spans="1:7" x14ac:dyDescent="0.25">
      <c r="A897" s="19"/>
      <c r="B897" s="20"/>
      <c r="C897" s="21"/>
      <c r="D897" s="22"/>
      <c r="E897" s="12"/>
      <c r="F897" s="23"/>
      <c r="G897" s="11"/>
    </row>
    <row r="898" spans="1:7" x14ac:dyDescent="0.25">
      <c r="A898" s="19"/>
      <c r="B898" s="20"/>
      <c r="C898" s="21"/>
      <c r="D898" s="22"/>
      <c r="E898" s="12"/>
      <c r="F898" s="23"/>
      <c r="G898" s="11"/>
    </row>
    <row r="899" spans="1:7" x14ac:dyDescent="0.25">
      <c r="A899" s="19"/>
      <c r="B899" s="20"/>
      <c r="C899" s="21"/>
      <c r="D899" s="22"/>
      <c r="E899" s="12"/>
      <c r="F899" s="23"/>
      <c r="G899" s="11"/>
    </row>
    <row r="900" spans="1:7" x14ac:dyDescent="0.25">
      <c r="A900" s="19"/>
      <c r="B900" s="20"/>
      <c r="C900" s="21"/>
      <c r="D900" s="22"/>
      <c r="E900" s="12"/>
      <c r="F900" s="23"/>
      <c r="G900" s="11"/>
    </row>
    <row r="901" spans="1:7" x14ac:dyDescent="0.25">
      <c r="A901" s="19"/>
      <c r="B901" s="20"/>
      <c r="C901" s="21"/>
      <c r="D901" s="22"/>
      <c r="E901" s="12"/>
      <c r="F901" s="23"/>
      <c r="G901" s="11"/>
    </row>
    <row r="902" spans="1:7" x14ac:dyDescent="0.25">
      <c r="A902" s="19"/>
      <c r="B902" s="20"/>
      <c r="C902" s="21"/>
      <c r="D902" s="22"/>
      <c r="E902" s="12"/>
      <c r="F902" s="23"/>
      <c r="G902" s="11"/>
    </row>
    <row r="903" spans="1:7" x14ac:dyDescent="0.25">
      <c r="A903" s="19"/>
      <c r="B903" s="20"/>
      <c r="C903" s="21"/>
      <c r="D903" s="22"/>
      <c r="E903" s="12"/>
      <c r="F903" s="23"/>
      <c r="G903" s="11"/>
    </row>
    <row r="904" spans="1:7" x14ac:dyDescent="0.25">
      <c r="A904" s="19"/>
      <c r="B904" s="20"/>
      <c r="C904" s="21"/>
      <c r="D904" s="22"/>
      <c r="E904" s="12"/>
      <c r="F904" s="23"/>
      <c r="G904" s="11"/>
    </row>
    <row r="905" spans="1:7" x14ac:dyDescent="0.25">
      <c r="A905" s="19"/>
      <c r="B905" s="20"/>
      <c r="C905" s="21"/>
      <c r="D905" s="22"/>
      <c r="E905" s="12"/>
      <c r="F905" s="23"/>
      <c r="G905" s="11"/>
    </row>
    <row r="906" spans="1:7" x14ac:dyDescent="0.25">
      <c r="A906" s="19"/>
      <c r="B906" s="20"/>
      <c r="C906" s="21"/>
      <c r="D906" s="22"/>
      <c r="E906" s="12"/>
      <c r="F906" s="23"/>
      <c r="G906" s="11"/>
    </row>
    <row r="907" spans="1:7" x14ac:dyDescent="0.25">
      <c r="A907" s="19"/>
      <c r="B907" s="20"/>
      <c r="C907" s="21"/>
      <c r="D907" s="22"/>
      <c r="E907" s="12"/>
      <c r="F907" s="23"/>
      <c r="G907" s="11"/>
    </row>
    <row r="908" spans="1:7" x14ac:dyDescent="0.25">
      <c r="A908" s="19"/>
      <c r="B908" s="20"/>
      <c r="C908" s="21"/>
      <c r="D908" s="22"/>
      <c r="E908" s="12"/>
      <c r="F908" s="23"/>
      <c r="G908" s="11"/>
    </row>
    <row r="909" spans="1:7" x14ac:dyDescent="0.25">
      <c r="A909" s="19"/>
      <c r="B909" s="20"/>
      <c r="C909" s="21"/>
      <c r="D909" s="22"/>
      <c r="E909" s="12"/>
      <c r="F909" s="23"/>
      <c r="G909" s="11"/>
    </row>
    <row r="910" spans="1:7" x14ac:dyDescent="0.25">
      <c r="A910" s="19"/>
      <c r="B910" s="20"/>
      <c r="C910" s="21"/>
      <c r="D910" s="22"/>
      <c r="E910" s="12"/>
      <c r="F910" s="23"/>
      <c r="G910" s="11"/>
    </row>
    <row r="911" spans="1:7" x14ac:dyDescent="0.25">
      <c r="A911" s="19"/>
      <c r="B911" s="20"/>
      <c r="C911" s="21"/>
      <c r="D911" s="22"/>
      <c r="E911" s="12"/>
      <c r="F911" s="23"/>
      <c r="G911" s="11"/>
    </row>
    <row r="912" spans="1:7" x14ac:dyDescent="0.25">
      <c r="A912" s="19"/>
      <c r="B912" s="20"/>
      <c r="C912" s="21"/>
      <c r="D912" s="22"/>
      <c r="E912" s="12"/>
      <c r="F912" s="23"/>
      <c r="G912" s="11"/>
    </row>
    <row r="913" spans="1:7" x14ac:dyDescent="0.25">
      <c r="A913" s="19"/>
      <c r="B913" s="20"/>
      <c r="C913" s="21"/>
      <c r="D913" s="22"/>
      <c r="E913" s="12"/>
      <c r="F913" s="23"/>
      <c r="G913" s="11"/>
    </row>
    <row r="914" spans="1:7" x14ac:dyDescent="0.25">
      <c r="A914" s="19"/>
      <c r="B914" s="20"/>
      <c r="C914" s="21"/>
      <c r="D914" s="22"/>
      <c r="E914" s="12"/>
      <c r="F914" s="23"/>
      <c r="G914" s="11"/>
    </row>
    <row r="915" spans="1:7" x14ac:dyDescent="0.25">
      <c r="A915" s="19"/>
      <c r="B915" s="20"/>
      <c r="C915" s="21"/>
      <c r="D915" s="22"/>
      <c r="E915" s="12"/>
      <c r="F915" s="23"/>
      <c r="G915" s="11"/>
    </row>
    <row r="916" spans="1:7" x14ac:dyDescent="0.25">
      <c r="A916" s="19"/>
      <c r="B916" s="20"/>
      <c r="C916" s="21"/>
      <c r="D916" s="22"/>
      <c r="E916" s="12"/>
      <c r="F916" s="23"/>
      <c r="G916" s="11"/>
    </row>
    <row r="917" spans="1:7" x14ac:dyDescent="0.25">
      <c r="A917" s="19"/>
      <c r="B917" s="20"/>
      <c r="C917" s="21"/>
      <c r="D917" s="22"/>
      <c r="E917" s="12"/>
      <c r="F917" s="23"/>
      <c r="G917" s="11"/>
    </row>
    <row r="918" spans="1:7" x14ac:dyDescent="0.25">
      <c r="A918" s="19"/>
      <c r="B918" s="20"/>
      <c r="C918" s="21"/>
      <c r="D918" s="22"/>
      <c r="E918" s="12"/>
      <c r="F918" s="23"/>
      <c r="G918" s="11"/>
    </row>
    <row r="919" spans="1:7" x14ac:dyDescent="0.25">
      <c r="A919" s="19"/>
      <c r="B919" s="20"/>
      <c r="C919" s="21"/>
      <c r="D919" s="22"/>
      <c r="E919" s="12"/>
      <c r="F919" s="23"/>
      <c r="G919" s="11"/>
    </row>
    <row r="920" spans="1:7" x14ac:dyDescent="0.25">
      <c r="A920" s="19"/>
      <c r="B920" s="20"/>
      <c r="C920" s="21"/>
      <c r="D920" s="22"/>
      <c r="E920" s="12"/>
      <c r="F920" s="23"/>
      <c r="G920" s="11"/>
    </row>
    <row r="921" spans="1:7" x14ac:dyDescent="0.25">
      <c r="A921" s="19"/>
      <c r="B921" s="20"/>
      <c r="C921" s="21"/>
      <c r="D921" s="22"/>
      <c r="E921" s="12"/>
      <c r="F921" s="23"/>
      <c r="G921" s="11"/>
    </row>
    <row r="922" spans="1:7" x14ac:dyDescent="0.25">
      <c r="A922" s="19"/>
      <c r="B922" s="20"/>
      <c r="C922" s="21"/>
      <c r="D922" s="22"/>
      <c r="E922" s="12"/>
      <c r="F922" s="23"/>
      <c r="G922" s="11"/>
    </row>
    <row r="923" spans="1:7" x14ac:dyDescent="0.25">
      <c r="A923" s="19"/>
      <c r="B923" s="20"/>
      <c r="C923" s="21"/>
      <c r="D923" s="22"/>
      <c r="E923" s="12"/>
      <c r="F923" s="23"/>
      <c r="G923" s="11"/>
    </row>
    <row r="924" spans="1:7" x14ac:dyDescent="0.25">
      <c r="A924" s="19"/>
      <c r="B924" s="20"/>
      <c r="C924" s="21"/>
      <c r="D924" s="22"/>
      <c r="E924" s="12"/>
      <c r="F924" s="23"/>
      <c r="G924" s="11"/>
    </row>
    <row r="925" spans="1:7" x14ac:dyDescent="0.25">
      <c r="A925" s="19"/>
      <c r="B925" s="20"/>
      <c r="C925" s="21"/>
      <c r="D925" s="22"/>
      <c r="E925" s="12"/>
      <c r="F925" s="23"/>
      <c r="G925" s="11"/>
    </row>
    <row r="926" spans="1:7" x14ac:dyDescent="0.25">
      <c r="A926" s="19"/>
      <c r="B926" s="20"/>
      <c r="C926" s="21"/>
      <c r="D926" s="22"/>
      <c r="E926" s="12"/>
      <c r="F926" s="23"/>
      <c r="G926" s="11"/>
    </row>
    <row r="927" spans="1:7" x14ac:dyDescent="0.25">
      <c r="A927" s="19"/>
      <c r="B927" s="20"/>
      <c r="C927" s="21"/>
      <c r="D927" s="22"/>
      <c r="E927" s="12"/>
      <c r="F927" s="23"/>
      <c r="G927" s="11"/>
    </row>
    <row r="928" spans="1:7" x14ac:dyDescent="0.25">
      <c r="A928" s="19"/>
      <c r="B928" s="20"/>
      <c r="C928" s="21"/>
      <c r="D928" s="22"/>
      <c r="E928" s="12"/>
      <c r="F928" s="23"/>
      <c r="G928" s="11"/>
    </row>
    <row r="929" spans="1:7" x14ac:dyDescent="0.25">
      <c r="A929" s="19"/>
      <c r="B929" s="20"/>
      <c r="C929" s="21"/>
      <c r="D929" s="22"/>
      <c r="E929" s="12"/>
      <c r="F929" s="23"/>
      <c r="G929" s="11"/>
    </row>
    <row r="930" spans="1:7" x14ac:dyDescent="0.25">
      <c r="A930" s="19"/>
      <c r="B930" s="20"/>
      <c r="C930" s="21"/>
      <c r="D930" s="22"/>
      <c r="E930" s="12"/>
      <c r="F930" s="23"/>
      <c r="G930" s="11"/>
    </row>
    <row r="931" spans="1:7" x14ac:dyDescent="0.25">
      <c r="A931" s="19"/>
      <c r="B931" s="20"/>
      <c r="C931" s="21"/>
      <c r="D931" s="22"/>
      <c r="E931" s="12"/>
      <c r="F931" s="23"/>
      <c r="G931" s="11"/>
    </row>
    <row r="932" spans="1:7" x14ac:dyDescent="0.25">
      <c r="A932" s="19"/>
      <c r="B932" s="20"/>
      <c r="C932" s="21"/>
      <c r="D932" s="22"/>
      <c r="E932" s="12"/>
      <c r="F932" s="23"/>
      <c r="G932" s="11"/>
    </row>
    <row r="933" spans="1:7" x14ac:dyDescent="0.25">
      <c r="A933" s="19"/>
      <c r="B933" s="20"/>
      <c r="C933" s="21"/>
      <c r="D933" s="22"/>
      <c r="E933" s="12"/>
      <c r="F933" s="23"/>
      <c r="G933" s="11"/>
    </row>
    <row r="934" spans="1:7" x14ac:dyDescent="0.25">
      <c r="A934" s="19"/>
      <c r="B934" s="20"/>
      <c r="C934" s="21"/>
      <c r="D934" s="22"/>
      <c r="E934" s="12"/>
      <c r="F934" s="23"/>
      <c r="G934" s="11"/>
    </row>
    <row r="935" spans="1:7" x14ac:dyDescent="0.25">
      <c r="A935" s="19"/>
      <c r="B935" s="20"/>
      <c r="C935" s="21"/>
      <c r="D935" s="22"/>
      <c r="E935" s="12"/>
      <c r="F935" s="23"/>
      <c r="G935" s="11"/>
    </row>
    <row r="936" spans="1:7" x14ac:dyDescent="0.25">
      <c r="A936" s="19"/>
      <c r="B936" s="20"/>
      <c r="C936" s="21"/>
      <c r="D936" s="22"/>
      <c r="E936" s="12"/>
      <c r="F936" s="23"/>
      <c r="G936" s="11"/>
    </row>
    <row r="937" spans="1:7" x14ac:dyDescent="0.25">
      <c r="A937" s="19"/>
      <c r="B937" s="20"/>
      <c r="C937" s="21"/>
      <c r="D937" s="22"/>
      <c r="E937" s="12"/>
      <c r="F937" s="23"/>
      <c r="G937" s="11"/>
    </row>
    <row r="938" spans="1:7" x14ac:dyDescent="0.25">
      <c r="A938" s="19"/>
      <c r="B938" s="20"/>
      <c r="C938" s="21"/>
      <c r="D938" s="22"/>
      <c r="E938" s="12"/>
      <c r="F938" s="23"/>
      <c r="G938" s="11"/>
    </row>
    <row r="939" spans="1:7" x14ac:dyDescent="0.25">
      <c r="A939" s="19"/>
      <c r="B939" s="20"/>
      <c r="C939" s="21"/>
      <c r="D939" s="22"/>
      <c r="E939" s="12"/>
      <c r="F939" s="23"/>
      <c r="G939" s="11"/>
    </row>
    <row r="940" spans="1:7" x14ac:dyDescent="0.25">
      <c r="A940" s="19"/>
      <c r="B940" s="20"/>
      <c r="C940" s="21"/>
      <c r="D940" s="22"/>
      <c r="E940" s="12"/>
      <c r="F940" s="23"/>
      <c r="G940" s="11"/>
    </row>
    <row r="941" spans="1:7" x14ac:dyDescent="0.25">
      <c r="A941" s="19"/>
      <c r="B941" s="20"/>
      <c r="C941" s="21"/>
      <c r="D941" s="22"/>
      <c r="E941" s="12"/>
      <c r="F941" s="23"/>
      <c r="G941" s="11"/>
    </row>
    <row r="942" spans="1:7" x14ac:dyDescent="0.25">
      <c r="A942" s="19"/>
      <c r="B942" s="20"/>
      <c r="C942" s="21"/>
      <c r="D942" s="22"/>
      <c r="E942" s="12"/>
      <c r="F942" s="23"/>
      <c r="G942" s="11"/>
    </row>
    <row r="943" spans="1:7" x14ac:dyDescent="0.25">
      <c r="A943" s="19"/>
      <c r="B943" s="20"/>
      <c r="C943" s="21"/>
      <c r="D943" s="22"/>
      <c r="E943" s="12"/>
      <c r="F943" s="23"/>
      <c r="G943" s="11"/>
    </row>
    <row r="944" spans="1:7" x14ac:dyDescent="0.25">
      <c r="A944" s="19"/>
      <c r="B944" s="20"/>
      <c r="C944" s="21"/>
      <c r="D944" s="22"/>
      <c r="E944" s="12"/>
      <c r="F944" s="23"/>
      <c r="G944" s="11"/>
    </row>
    <row r="945" spans="1:7" x14ac:dyDescent="0.25">
      <c r="A945" s="19"/>
      <c r="B945" s="20"/>
      <c r="C945" s="21"/>
      <c r="D945" s="22"/>
      <c r="E945" s="12"/>
      <c r="F945" s="23"/>
      <c r="G945" s="11"/>
    </row>
    <row r="946" spans="1:7" x14ac:dyDescent="0.25">
      <c r="A946" s="19"/>
      <c r="B946" s="20"/>
      <c r="C946" s="21"/>
      <c r="D946" s="22"/>
      <c r="E946" s="12"/>
      <c r="F946" s="23"/>
      <c r="G946" s="11"/>
    </row>
    <row r="947" spans="1:7" x14ac:dyDescent="0.25">
      <c r="A947" s="19"/>
      <c r="B947" s="20"/>
      <c r="C947" s="21"/>
      <c r="D947" s="22"/>
      <c r="E947" s="12"/>
      <c r="F947" s="23"/>
      <c r="G947" s="11"/>
    </row>
    <row r="948" spans="1:7" x14ac:dyDescent="0.25">
      <c r="A948" s="19"/>
      <c r="B948" s="20"/>
      <c r="C948" s="21"/>
      <c r="D948" s="22"/>
      <c r="E948" s="12"/>
      <c r="F948" s="23"/>
      <c r="G948" s="11"/>
    </row>
    <row r="949" spans="1:7" x14ac:dyDescent="0.25">
      <c r="A949" s="19"/>
      <c r="B949" s="20"/>
      <c r="C949" s="21"/>
      <c r="D949" s="22"/>
      <c r="E949" s="12"/>
      <c r="F949" s="23"/>
      <c r="G949" s="11"/>
    </row>
    <row r="950" spans="1:7" x14ac:dyDescent="0.25">
      <c r="A950" s="19"/>
      <c r="B950" s="20"/>
      <c r="C950" s="21"/>
      <c r="D950" s="22"/>
      <c r="E950" s="12"/>
      <c r="F950" s="23"/>
      <c r="G950" s="11"/>
    </row>
    <row r="951" spans="1:7" x14ac:dyDescent="0.25">
      <c r="A951" s="19"/>
      <c r="B951" s="20"/>
      <c r="C951" s="21"/>
      <c r="D951" s="22"/>
      <c r="E951" s="12"/>
      <c r="F951" s="23"/>
      <c r="G951" s="11"/>
    </row>
    <row r="952" spans="1:7" x14ac:dyDescent="0.25">
      <c r="A952" s="19"/>
      <c r="B952" s="20"/>
      <c r="C952" s="21"/>
      <c r="D952" s="22"/>
      <c r="E952" s="12"/>
      <c r="F952" s="23"/>
      <c r="G952" s="11"/>
    </row>
    <row r="953" spans="1:7" x14ac:dyDescent="0.25">
      <c r="A953" s="19"/>
      <c r="B953" s="20"/>
      <c r="C953" s="21"/>
      <c r="D953" s="22"/>
      <c r="E953" s="12"/>
      <c r="F953" s="23"/>
      <c r="G953" s="11"/>
    </row>
    <row r="954" spans="1:7" x14ac:dyDescent="0.25">
      <c r="A954" s="19"/>
      <c r="B954" s="20"/>
      <c r="C954" s="21"/>
      <c r="D954" s="22"/>
      <c r="E954" s="12"/>
      <c r="F954" s="23"/>
      <c r="G954" s="11"/>
    </row>
    <row r="955" spans="1:7" x14ac:dyDescent="0.25">
      <c r="A955" s="19"/>
      <c r="B955" s="20"/>
      <c r="C955" s="21"/>
      <c r="D955" s="22"/>
      <c r="E955" s="12"/>
      <c r="F955" s="23"/>
      <c r="G955" s="11"/>
    </row>
    <row r="956" spans="1:7" x14ac:dyDescent="0.25">
      <c r="A956" s="19"/>
      <c r="B956" s="20"/>
      <c r="C956" s="21"/>
      <c r="D956" s="22"/>
      <c r="E956" s="12"/>
      <c r="F956" s="23"/>
      <c r="G956" s="11"/>
    </row>
    <row r="957" spans="1:7" x14ac:dyDescent="0.25">
      <c r="A957" s="19"/>
      <c r="B957" s="20"/>
      <c r="C957" s="21"/>
      <c r="D957" s="22"/>
      <c r="E957" s="12"/>
      <c r="F957" s="23"/>
      <c r="G957" s="11"/>
    </row>
    <row r="958" spans="1:7" x14ac:dyDescent="0.25">
      <c r="A958" s="19"/>
      <c r="B958" s="20"/>
      <c r="C958" s="21"/>
      <c r="D958" s="22"/>
      <c r="E958" s="12"/>
      <c r="F958" s="23"/>
      <c r="G958" s="11"/>
    </row>
    <row r="959" spans="1:7" x14ac:dyDescent="0.25">
      <c r="A959" s="19"/>
      <c r="B959" s="20"/>
      <c r="C959" s="21"/>
      <c r="D959" s="22"/>
      <c r="E959" s="12"/>
      <c r="F959" s="23"/>
      <c r="G959" s="11"/>
    </row>
    <row r="960" spans="1:7" x14ac:dyDescent="0.25">
      <c r="A960" s="19"/>
      <c r="B960" s="20"/>
      <c r="C960" s="21"/>
      <c r="D960" s="22"/>
      <c r="E960" s="12"/>
      <c r="F960" s="23"/>
      <c r="G960" s="11"/>
    </row>
    <row r="961" spans="1:7" x14ac:dyDescent="0.25">
      <c r="A961" s="19"/>
      <c r="B961" s="20"/>
      <c r="C961" s="21"/>
      <c r="D961" s="22"/>
      <c r="E961" s="12"/>
      <c r="F961" s="23"/>
      <c r="G961" s="11"/>
    </row>
    <row r="962" spans="1:7" x14ac:dyDescent="0.25">
      <c r="A962" s="19"/>
      <c r="B962" s="20"/>
      <c r="C962" s="21"/>
      <c r="D962" s="22"/>
      <c r="E962" s="12"/>
      <c r="F962" s="23"/>
      <c r="G962" s="11"/>
    </row>
    <row r="963" spans="1:7" x14ac:dyDescent="0.25">
      <c r="A963" s="19"/>
      <c r="B963" s="20"/>
      <c r="C963" s="21"/>
      <c r="D963" s="22"/>
      <c r="E963" s="12"/>
      <c r="F963" s="23"/>
    </row>
    <row r="964" spans="1:7" x14ac:dyDescent="0.25">
      <c r="A964" s="19"/>
      <c r="B964" s="20"/>
      <c r="C964" s="21"/>
      <c r="D964" s="22"/>
      <c r="E964" s="12"/>
      <c r="F964" s="23"/>
    </row>
    <row r="965" spans="1:7" x14ac:dyDescent="0.25">
      <c r="A965" s="19"/>
      <c r="B965" s="20"/>
      <c r="C965" s="21"/>
      <c r="D965" s="22"/>
      <c r="E965" s="12"/>
      <c r="F965" s="23"/>
    </row>
    <row r="966" spans="1:7" x14ac:dyDescent="0.25">
      <c r="A966" s="19"/>
      <c r="B966" s="20"/>
      <c r="C966" s="21"/>
      <c r="D966" s="22"/>
      <c r="E966" s="12"/>
      <c r="F966" s="23"/>
    </row>
    <row r="967" spans="1:7" x14ac:dyDescent="0.25">
      <c r="A967" s="19"/>
      <c r="B967" s="20"/>
      <c r="C967" s="21"/>
      <c r="D967" s="22"/>
      <c r="E967" s="12"/>
      <c r="F967" s="23"/>
    </row>
    <row r="968" spans="1:7" x14ac:dyDescent="0.25">
      <c r="A968" s="19"/>
      <c r="B968" s="20"/>
      <c r="C968" s="21"/>
      <c r="D968" s="22"/>
      <c r="E968" s="12"/>
      <c r="F968" s="23"/>
    </row>
    <row r="969" spans="1:7" x14ac:dyDescent="0.25">
      <c r="A969" s="19"/>
      <c r="B969" s="20"/>
      <c r="C969" s="21"/>
      <c r="D969" s="22"/>
      <c r="E969" s="12"/>
      <c r="F969" s="23"/>
    </row>
    <row r="970" spans="1:7" x14ac:dyDescent="0.25">
      <c r="A970" s="19"/>
      <c r="B970" s="20"/>
      <c r="C970" s="21"/>
      <c r="D970" s="22"/>
      <c r="E970" s="12"/>
      <c r="F970" s="23"/>
    </row>
    <row r="971" spans="1:7" x14ac:dyDescent="0.25">
      <c r="A971" s="19"/>
      <c r="B971" s="20"/>
      <c r="C971" s="21"/>
      <c r="D971" s="22"/>
      <c r="E971" s="12"/>
      <c r="F971" s="23"/>
    </row>
    <row r="972" spans="1:7" x14ac:dyDescent="0.25">
      <c r="A972" s="19"/>
      <c r="B972" s="20"/>
      <c r="C972" s="21"/>
      <c r="D972" s="22"/>
      <c r="E972" s="12"/>
      <c r="F972" s="23"/>
    </row>
    <row r="973" spans="1:7" x14ac:dyDescent="0.25">
      <c r="A973" s="19"/>
      <c r="B973" s="20"/>
      <c r="C973" s="21"/>
      <c r="D973" s="22"/>
      <c r="E973" s="12"/>
      <c r="F973" s="23"/>
    </row>
    <row r="974" spans="1:7" x14ac:dyDescent="0.25">
      <c r="A974" s="19"/>
      <c r="B974" s="20"/>
      <c r="C974" s="21"/>
      <c r="D974" s="22"/>
      <c r="E974" s="12"/>
      <c r="F974" s="23"/>
    </row>
    <row r="975" spans="1:7" x14ac:dyDescent="0.25">
      <c r="A975" s="19"/>
      <c r="B975" s="20"/>
      <c r="C975" s="21"/>
      <c r="D975" s="22"/>
      <c r="E975" s="12"/>
      <c r="F975" s="23"/>
    </row>
    <row r="976" spans="1:7" x14ac:dyDescent="0.25">
      <c r="A976" s="19"/>
      <c r="B976" s="20"/>
      <c r="C976" s="21"/>
      <c r="D976" s="22"/>
      <c r="E976" s="12"/>
      <c r="F976" s="23"/>
    </row>
    <row r="977" spans="1:6" x14ac:dyDescent="0.25">
      <c r="A977" s="19"/>
      <c r="B977" s="20"/>
      <c r="C977" s="21"/>
      <c r="D977" s="22"/>
      <c r="E977" s="12"/>
      <c r="F977" s="23"/>
    </row>
    <row r="978" spans="1:6" x14ac:dyDescent="0.25">
      <c r="A978" s="19"/>
      <c r="B978" s="20"/>
      <c r="C978" s="21"/>
      <c r="D978" s="22"/>
      <c r="E978" s="12"/>
      <c r="F978" s="23"/>
    </row>
    <row r="979" spans="1:6" x14ac:dyDescent="0.25">
      <c r="A979" s="19"/>
      <c r="B979" s="20"/>
      <c r="C979" s="21"/>
      <c r="D979" s="22"/>
      <c r="E979" s="12"/>
      <c r="F979" s="23"/>
    </row>
    <row r="980" spans="1:6" x14ac:dyDescent="0.25">
      <c r="A980" s="19"/>
      <c r="B980" s="20"/>
      <c r="C980" s="21"/>
      <c r="D980" s="22"/>
      <c r="E980" s="12"/>
      <c r="F980" s="23"/>
    </row>
    <row r="981" spans="1:6" x14ac:dyDescent="0.25">
      <c r="A981" s="19"/>
      <c r="B981" s="20"/>
      <c r="C981" s="21"/>
      <c r="D981" s="22"/>
      <c r="E981" s="12"/>
      <c r="F981" s="23"/>
    </row>
    <row r="982" spans="1:6" x14ac:dyDescent="0.25">
      <c r="A982" s="19"/>
      <c r="B982" s="20"/>
      <c r="C982" s="21"/>
      <c r="D982" s="22"/>
      <c r="E982" s="12"/>
      <c r="F982" s="23"/>
    </row>
    <row r="983" spans="1:6" x14ac:dyDescent="0.25">
      <c r="A983" s="19"/>
      <c r="B983" s="20"/>
      <c r="C983" s="21"/>
      <c r="D983" s="22"/>
      <c r="E983" s="12"/>
      <c r="F983" s="23"/>
    </row>
    <row r="984" spans="1:6" x14ac:dyDescent="0.25">
      <c r="A984" s="19"/>
      <c r="B984" s="20"/>
      <c r="C984" s="21"/>
      <c r="D984" s="22"/>
      <c r="E984" s="12"/>
      <c r="F984" s="23"/>
    </row>
    <row r="985" spans="1:6" x14ac:dyDescent="0.25">
      <c r="A985" s="19"/>
      <c r="B985" s="20"/>
      <c r="C985" s="21"/>
      <c r="D985" s="22"/>
      <c r="E985" s="12"/>
      <c r="F985" s="23"/>
    </row>
    <row r="986" spans="1:6" x14ac:dyDescent="0.25">
      <c r="A986" s="19"/>
      <c r="B986" s="20"/>
      <c r="C986" s="21"/>
      <c r="D986" s="22"/>
      <c r="E986" s="12"/>
      <c r="F986" s="23"/>
    </row>
    <row r="987" spans="1:6" x14ac:dyDescent="0.25">
      <c r="A987" s="19"/>
      <c r="B987" s="20"/>
      <c r="C987" s="21"/>
      <c r="D987" s="22"/>
      <c r="E987" s="12"/>
      <c r="F987" s="23"/>
    </row>
    <row r="988" spans="1:6" x14ac:dyDescent="0.25">
      <c r="A988" s="19"/>
      <c r="B988" s="20"/>
      <c r="C988" s="21"/>
      <c r="D988" s="22"/>
      <c r="E988" s="12"/>
      <c r="F988" s="23"/>
    </row>
    <row r="989" spans="1:6" x14ac:dyDescent="0.25">
      <c r="A989" s="19"/>
      <c r="B989" s="20"/>
      <c r="C989" s="21"/>
      <c r="D989" s="22"/>
      <c r="E989" s="12"/>
      <c r="F989" s="23"/>
    </row>
    <row r="990" spans="1:6" x14ac:dyDescent="0.25">
      <c r="A990" s="19"/>
      <c r="B990" s="20"/>
      <c r="C990" s="21"/>
      <c r="D990" s="22"/>
      <c r="E990" s="12"/>
      <c r="F990" s="23"/>
    </row>
    <row r="991" spans="1:6" x14ac:dyDescent="0.25">
      <c r="A991" s="19"/>
      <c r="B991" s="20"/>
      <c r="C991" s="21"/>
      <c r="D991" s="22"/>
      <c r="E991" s="12"/>
      <c r="F991" s="23"/>
    </row>
    <row r="992" spans="1:6" x14ac:dyDescent="0.25">
      <c r="A992" s="19"/>
      <c r="B992" s="20"/>
      <c r="C992" s="21"/>
      <c r="D992" s="22"/>
      <c r="E992" s="12"/>
      <c r="F992" s="23"/>
    </row>
    <row r="993" spans="1:6" x14ac:dyDescent="0.25">
      <c r="A993" s="19"/>
      <c r="B993" s="20"/>
      <c r="C993" s="21"/>
      <c r="D993" s="22"/>
      <c r="E993" s="12"/>
      <c r="F993" s="23"/>
    </row>
    <row r="994" spans="1:6" x14ac:dyDescent="0.25">
      <c r="A994" s="19"/>
      <c r="B994" s="20"/>
      <c r="C994" s="21"/>
      <c r="D994" s="22"/>
      <c r="E994" s="12"/>
      <c r="F994" s="23"/>
    </row>
    <row r="995" spans="1:6" x14ac:dyDescent="0.25">
      <c r="A995" s="19"/>
      <c r="B995" s="20"/>
      <c r="C995" s="21"/>
      <c r="D995" s="22"/>
      <c r="E995" s="12"/>
      <c r="F995" s="23"/>
    </row>
    <row r="996" spans="1:6" x14ac:dyDescent="0.25">
      <c r="A996" s="19"/>
      <c r="B996" s="20"/>
      <c r="C996" s="21"/>
      <c r="D996" s="22"/>
      <c r="E996" s="12"/>
      <c r="F996" s="23"/>
    </row>
    <row r="997" spans="1:6" x14ac:dyDescent="0.25">
      <c r="A997" s="19"/>
      <c r="B997" s="20"/>
      <c r="C997" s="21"/>
      <c r="D997" s="22"/>
      <c r="E997" s="12"/>
      <c r="F997" s="23"/>
    </row>
    <row r="998" spans="1:6" x14ac:dyDescent="0.25">
      <c r="A998" s="19"/>
      <c r="B998" s="20"/>
      <c r="C998" s="21"/>
      <c r="D998" s="22"/>
      <c r="E998" s="12"/>
      <c r="F998" s="23"/>
    </row>
    <row r="999" spans="1:6" x14ac:dyDescent="0.25">
      <c r="A999" s="19"/>
      <c r="B999" s="20"/>
      <c r="C999" s="21"/>
      <c r="D999" s="22"/>
      <c r="E999" s="12"/>
      <c r="F999" s="23"/>
    </row>
    <row r="1000" spans="1:6" x14ac:dyDescent="0.25">
      <c r="A1000" s="19"/>
      <c r="B1000" s="20"/>
      <c r="C1000" s="21"/>
      <c r="D1000" s="22"/>
      <c r="E1000" s="12"/>
      <c r="F1000" s="23"/>
    </row>
    <row r="1001" spans="1:6" x14ac:dyDescent="0.25">
      <c r="A1001" s="19"/>
      <c r="B1001" s="20"/>
      <c r="C1001" s="21"/>
      <c r="D1001" s="22"/>
      <c r="E1001" s="12"/>
      <c r="F1001" s="23"/>
    </row>
    <row r="1002" spans="1:6" x14ac:dyDescent="0.25">
      <c r="A1002" s="19"/>
      <c r="B1002" s="20"/>
      <c r="C1002" s="21"/>
      <c r="D1002" s="22"/>
      <c r="E1002" s="12"/>
      <c r="F1002" s="23"/>
    </row>
    <row r="1003" spans="1:6" x14ac:dyDescent="0.25">
      <c r="A1003" s="19"/>
      <c r="B1003" s="20"/>
      <c r="C1003" s="21"/>
      <c r="D1003" s="22"/>
      <c r="E1003" s="12"/>
      <c r="F1003" s="23"/>
    </row>
    <row r="1004" spans="1:6" x14ac:dyDescent="0.25">
      <c r="A1004" s="19"/>
      <c r="B1004" s="20"/>
      <c r="C1004" s="21"/>
      <c r="D1004" s="22"/>
      <c r="E1004" s="12"/>
      <c r="F1004" s="23"/>
    </row>
    <row r="1005" spans="1:6" x14ac:dyDescent="0.25">
      <c r="A1005" s="19"/>
      <c r="B1005" s="20"/>
      <c r="C1005" s="21"/>
      <c r="D1005" s="22"/>
      <c r="E1005" s="12"/>
      <c r="F1005" s="23"/>
    </row>
    <row r="1006" spans="1:6" x14ac:dyDescent="0.25">
      <c r="A1006" s="19"/>
      <c r="B1006" s="20"/>
      <c r="C1006" s="21"/>
      <c r="D1006" s="22"/>
      <c r="E1006" s="12"/>
      <c r="F1006" s="23"/>
    </row>
    <row r="1007" spans="1:6" x14ac:dyDescent="0.25">
      <c r="A1007" s="19"/>
      <c r="B1007" s="20"/>
      <c r="C1007" s="21"/>
      <c r="D1007" s="22"/>
      <c r="E1007" s="12"/>
      <c r="F1007" s="23"/>
    </row>
    <row r="1008" spans="1:6" x14ac:dyDescent="0.25">
      <c r="A1008" s="19"/>
      <c r="B1008" s="20"/>
      <c r="C1008" s="21"/>
      <c r="D1008" s="22"/>
      <c r="E1008" s="12"/>
      <c r="F1008" s="23"/>
    </row>
    <row r="1009" spans="1:6" x14ac:dyDescent="0.25">
      <c r="A1009" s="19"/>
      <c r="B1009" s="20"/>
      <c r="C1009" s="21"/>
      <c r="D1009" s="22"/>
      <c r="E1009" s="12"/>
      <c r="F1009" s="23"/>
    </row>
    <row r="1010" spans="1:6" x14ac:dyDescent="0.25">
      <c r="A1010" s="19"/>
      <c r="B1010" s="20"/>
      <c r="C1010" s="21"/>
      <c r="D1010" s="22"/>
      <c r="E1010" s="12"/>
      <c r="F1010" s="23"/>
    </row>
    <row r="1011" spans="1:6" x14ac:dyDescent="0.25">
      <c r="A1011" s="19"/>
      <c r="B1011" s="20"/>
      <c r="C1011" s="21"/>
      <c r="D1011" s="22"/>
      <c r="E1011" s="12"/>
      <c r="F1011" s="23"/>
    </row>
    <row r="1012" spans="1:6" x14ac:dyDescent="0.25">
      <c r="A1012" s="19"/>
      <c r="B1012" s="20"/>
      <c r="C1012" s="21"/>
      <c r="D1012" s="22"/>
      <c r="E1012" s="12"/>
      <c r="F1012" s="23"/>
    </row>
    <row r="1013" spans="1:6" x14ac:dyDescent="0.25">
      <c r="A1013" s="19"/>
      <c r="B1013" s="20"/>
      <c r="C1013" s="21"/>
      <c r="D1013" s="22"/>
      <c r="E1013" s="12"/>
      <c r="F1013" s="23"/>
    </row>
    <row r="1014" spans="1:6" x14ac:dyDescent="0.25">
      <c r="A1014" s="19"/>
      <c r="B1014" s="20"/>
      <c r="C1014" s="21"/>
      <c r="D1014" s="22"/>
      <c r="E1014" s="12"/>
      <c r="F1014" s="23"/>
    </row>
    <row r="1015" spans="1:6" x14ac:dyDescent="0.25">
      <c r="A1015" s="19"/>
      <c r="B1015" s="20"/>
      <c r="C1015" s="21"/>
      <c r="D1015" s="22"/>
      <c r="E1015" s="12"/>
      <c r="F1015" s="23"/>
    </row>
    <row r="1016" spans="1:6" x14ac:dyDescent="0.25">
      <c r="A1016" s="19"/>
      <c r="B1016" s="20"/>
      <c r="C1016" s="21"/>
      <c r="D1016" s="22"/>
      <c r="E1016" s="12"/>
      <c r="F1016" s="23"/>
    </row>
    <row r="1017" spans="1:6" x14ac:dyDescent="0.25">
      <c r="A1017" s="19"/>
      <c r="B1017" s="20"/>
      <c r="C1017" s="21"/>
      <c r="D1017" s="22"/>
      <c r="E1017" s="12"/>
      <c r="F1017" s="23"/>
    </row>
    <row r="1018" spans="1:6" x14ac:dyDescent="0.25">
      <c r="A1018" s="19"/>
      <c r="B1018" s="20"/>
      <c r="C1018" s="21"/>
      <c r="D1018" s="22"/>
      <c r="E1018" s="12"/>
      <c r="F1018" s="23"/>
    </row>
    <row r="1019" spans="1:6" x14ac:dyDescent="0.25">
      <c r="A1019" s="19"/>
      <c r="B1019" s="20"/>
      <c r="C1019" s="21"/>
      <c r="D1019" s="22"/>
      <c r="E1019" s="12"/>
      <c r="F1019" s="23"/>
    </row>
    <row r="1020" spans="1:6" x14ac:dyDescent="0.25">
      <c r="A1020" s="19"/>
      <c r="B1020" s="20"/>
      <c r="C1020" s="21"/>
      <c r="D1020" s="22"/>
      <c r="E1020" s="12"/>
      <c r="F1020" s="23"/>
    </row>
    <row r="1021" spans="1:6" x14ac:dyDescent="0.25">
      <c r="A1021" s="19"/>
      <c r="B1021" s="20"/>
      <c r="C1021" s="21"/>
      <c r="D1021" s="22"/>
      <c r="E1021" s="12"/>
      <c r="F1021" s="23"/>
    </row>
    <row r="1022" spans="1:6" x14ac:dyDescent="0.25">
      <c r="A1022" s="19"/>
      <c r="B1022" s="20"/>
      <c r="C1022" s="21"/>
      <c r="D1022" s="22"/>
      <c r="E1022" s="12"/>
      <c r="F1022" s="23"/>
    </row>
    <row r="1023" spans="1:6" x14ac:dyDescent="0.25">
      <c r="A1023" s="19"/>
      <c r="B1023" s="20"/>
      <c r="C1023" s="21"/>
      <c r="D1023" s="22"/>
      <c r="E1023" s="12"/>
      <c r="F1023" s="23"/>
    </row>
    <row r="1024" spans="1:6" x14ac:dyDescent="0.25">
      <c r="A1024" s="19"/>
      <c r="B1024" s="20"/>
      <c r="C1024" s="21"/>
      <c r="D1024" s="22"/>
      <c r="E1024" s="12"/>
      <c r="F1024" s="23"/>
    </row>
    <row r="1025" spans="1:6" x14ac:dyDescent="0.25">
      <c r="A1025" s="19"/>
      <c r="B1025" s="20"/>
      <c r="C1025" s="21"/>
      <c r="D1025" s="22"/>
      <c r="E1025" s="12"/>
      <c r="F1025" s="23"/>
    </row>
    <row r="1026" spans="1:6" x14ac:dyDescent="0.25">
      <c r="A1026" s="19"/>
      <c r="B1026" s="20"/>
      <c r="C1026" s="21"/>
      <c r="D1026" s="22"/>
      <c r="E1026" s="12"/>
      <c r="F1026" s="23"/>
    </row>
    <row r="1027" spans="1:6" x14ac:dyDescent="0.25">
      <c r="A1027" s="19"/>
      <c r="B1027" s="20"/>
      <c r="C1027" s="21"/>
      <c r="D1027" s="22"/>
      <c r="E1027" s="12"/>
      <c r="F1027" s="23"/>
    </row>
    <row r="1028" spans="1:6" x14ac:dyDescent="0.25">
      <c r="A1028" s="19"/>
      <c r="B1028" s="20"/>
      <c r="C1028" s="21"/>
      <c r="D1028" s="22"/>
      <c r="E1028" s="12"/>
      <c r="F1028" s="23"/>
    </row>
    <row r="1029" spans="1:6" x14ac:dyDescent="0.25">
      <c r="A1029" s="19"/>
      <c r="B1029" s="20"/>
      <c r="C1029" s="21"/>
      <c r="D1029" s="22"/>
      <c r="E1029" s="12"/>
      <c r="F1029" s="23"/>
    </row>
    <row r="1030" spans="1:6" x14ac:dyDescent="0.25">
      <c r="A1030" s="19"/>
      <c r="B1030" s="20"/>
      <c r="C1030" s="21"/>
      <c r="D1030" s="22"/>
      <c r="E1030" s="12"/>
      <c r="F1030" s="23"/>
    </row>
    <row r="1031" spans="1:6" x14ac:dyDescent="0.25">
      <c r="A1031" s="19"/>
      <c r="B1031" s="20"/>
      <c r="C1031" s="21"/>
      <c r="D1031" s="22"/>
      <c r="E1031" s="12"/>
      <c r="F1031" s="23"/>
    </row>
    <row r="1032" spans="1:6" x14ac:dyDescent="0.25">
      <c r="A1032" s="19"/>
      <c r="B1032" s="20"/>
      <c r="C1032" s="21"/>
      <c r="D1032" s="22"/>
      <c r="E1032" s="12"/>
      <c r="F1032" s="23"/>
    </row>
    <row r="1033" spans="1:6" x14ac:dyDescent="0.25">
      <c r="A1033" s="19"/>
      <c r="B1033" s="20"/>
      <c r="C1033" s="21"/>
      <c r="D1033" s="22"/>
      <c r="E1033" s="12"/>
      <c r="F1033" s="23"/>
    </row>
    <row r="1034" spans="1:6" x14ac:dyDescent="0.25">
      <c r="A1034" s="19"/>
      <c r="B1034" s="20"/>
      <c r="C1034" s="21"/>
      <c r="D1034" s="22"/>
      <c r="E1034" s="12"/>
      <c r="F1034" s="23"/>
    </row>
    <row r="1035" spans="1:6" x14ac:dyDescent="0.25">
      <c r="A1035" s="19"/>
      <c r="B1035" s="20"/>
      <c r="C1035" s="21"/>
      <c r="D1035" s="22"/>
      <c r="E1035" s="12"/>
      <c r="F1035" s="23"/>
    </row>
    <row r="1036" spans="1:6" x14ac:dyDescent="0.25">
      <c r="A1036" s="19"/>
      <c r="B1036" s="20"/>
      <c r="C1036" s="21"/>
      <c r="D1036" s="22"/>
      <c r="E1036" s="12"/>
      <c r="F1036" s="23"/>
    </row>
    <row r="1037" spans="1:6" x14ac:dyDescent="0.25">
      <c r="A1037" s="19"/>
      <c r="B1037" s="20"/>
      <c r="C1037" s="21"/>
      <c r="D1037" s="22"/>
      <c r="E1037" s="12"/>
      <c r="F1037" s="23"/>
    </row>
    <row r="1038" spans="1:6" x14ac:dyDescent="0.25">
      <c r="A1038" s="19"/>
      <c r="B1038" s="20"/>
      <c r="C1038" s="21"/>
      <c r="D1038" s="22"/>
      <c r="E1038" s="12"/>
      <c r="F1038" s="23"/>
    </row>
    <row r="1039" spans="1:6" x14ac:dyDescent="0.25">
      <c r="A1039" s="19"/>
      <c r="B1039" s="20"/>
      <c r="C1039" s="21"/>
      <c r="D1039" s="22"/>
      <c r="E1039" s="12"/>
      <c r="F1039" s="23"/>
    </row>
    <row r="1040" spans="1:6" x14ac:dyDescent="0.25">
      <c r="A1040" s="19"/>
      <c r="B1040" s="20"/>
      <c r="C1040" s="21"/>
      <c r="D1040" s="22"/>
      <c r="E1040" s="12"/>
      <c r="F1040" s="23"/>
    </row>
    <row r="1041" spans="1:6" x14ac:dyDescent="0.25">
      <c r="A1041" s="19"/>
      <c r="B1041" s="20"/>
      <c r="C1041" s="21"/>
      <c r="D1041" s="22"/>
      <c r="E1041" s="12"/>
      <c r="F1041" s="23"/>
    </row>
    <row r="1042" spans="1:6" x14ac:dyDescent="0.25">
      <c r="A1042" s="19"/>
      <c r="B1042" s="20"/>
      <c r="C1042" s="21"/>
      <c r="D1042" s="22"/>
      <c r="E1042" s="12"/>
      <c r="F1042" s="23"/>
    </row>
    <row r="1043" spans="1:6" x14ac:dyDescent="0.25">
      <c r="A1043" s="19"/>
      <c r="B1043" s="20"/>
      <c r="C1043" s="21"/>
      <c r="D1043" s="22"/>
      <c r="E1043" s="12"/>
      <c r="F1043" s="23"/>
    </row>
    <row r="1044" spans="1:6" x14ac:dyDescent="0.25">
      <c r="A1044" s="19"/>
      <c r="B1044" s="20"/>
      <c r="C1044" s="21"/>
      <c r="D1044" s="22"/>
      <c r="E1044" s="12"/>
      <c r="F1044" s="23"/>
    </row>
    <row r="1045" spans="1:6" x14ac:dyDescent="0.25">
      <c r="A1045" s="19"/>
      <c r="B1045" s="20"/>
      <c r="C1045" s="21"/>
      <c r="D1045" s="22"/>
      <c r="E1045" s="12"/>
      <c r="F1045" s="23"/>
    </row>
    <row r="1046" spans="1:6" x14ac:dyDescent="0.25">
      <c r="A1046" s="19"/>
      <c r="B1046" s="20"/>
      <c r="C1046" s="21"/>
      <c r="D1046" s="22"/>
      <c r="E1046" s="12"/>
      <c r="F1046" s="23"/>
    </row>
    <row r="1047" spans="1:6" x14ac:dyDescent="0.25">
      <c r="A1047" s="19"/>
      <c r="B1047" s="20"/>
      <c r="C1047" s="21"/>
      <c r="D1047" s="22"/>
      <c r="E1047" s="12"/>
      <c r="F1047" s="23"/>
    </row>
    <row r="1048" spans="1:6" x14ac:dyDescent="0.25">
      <c r="A1048" s="19"/>
      <c r="B1048" s="20"/>
      <c r="C1048" s="21"/>
      <c r="D1048" s="22"/>
      <c r="E1048" s="12"/>
      <c r="F1048" s="23"/>
    </row>
    <row r="1049" spans="1:6" x14ac:dyDescent="0.25">
      <c r="A1049" s="19"/>
      <c r="B1049" s="20"/>
      <c r="C1049" s="21"/>
      <c r="D1049" s="22"/>
      <c r="E1049" s="12"/>
      <c r="F1049" s="23"/>
    </row>
    <row r="1050" spans="1:6" x14ac:dyDescent="0.25">
      <c r="A1050" s="19"/>
      <c r="B1050" s="20"/>
      <c r="C1050" s="21"/>
      <c r="D1050" s="22"/>
      <c r="E1050" s="12"/>
      <c r="F1050" s="23"/>
    </row>
    <row r="1051" spans="1:6" x14ac:dyDescent="0.25">
      <c r="A1051" s="19"/>
      <c r="B1051" s="20"/>
      <c r="C1051" s="21"/>
      <c r="D1051" s="22"/>
      <c r="E1051" s="12"/>
      <c r="F1051" s="23"/>
    </row>
    <row r="1052" spans="1:6" x14ac:dyDescent="0.25">
      <c r="A1052" s="19"/>
      <c r="B1052" s="20"/>
      <c r="C1052" s="21"/>
      <c r="D1052" s="22"/>
      <c r="E1052" s="12"/>
      <c r="F1052" s="23"/>
    </row>
    <row r="1053" spans="1:6" x14ac:dyDescent="0.25">
      <c r="A1053" s="19"/>
      <c r="B1053" s="20"/>
      <c r="C1053" s="21"/>
      <c r="D1053" s="22"/>
      <c r="E1053" s="12"/>
      <c r="F1053" s="23"/>
    </row>
    <row r="1054" spans="1:6" x14ac:dyDescent="0.25">
      <c r="A1054" s="19"/>
      <c r="B1054" s="20"/>
      <c r="C1054" s="21"/>
      <c r="D1054" s="22"/>
      <c r="E1054" s="12"/>
      <c r="F1054" s="23"/>
    </row>
    <row r="1055" spans="1:6" x14ac:dyDescent="0.25">
      <c r="A1055" s="19"/>
      <c r="B1055" s="20"/>
      <c r="C1055" s="21"/>
      <c r="D1055" s="22"/>
      <c r="E1055" s="12"/>
      <c r="F1055" s="23"/>
    </row>
    <row r="1056" spans="1:6" x14ac:dyDescent="0.25">
      <c r="A1056" s="19"/>
      <c r="B1056" s="20"/>
      <c r="C1056" s="21"/>
      <c r="D1056" s="22"/>
      <c r="E1056" s="12"/>
      <c r="F1056" s="23"/>
    </row>
    <row r="1057" spans="1:6" x14ac:dyDescent="0.25">
      <c r="A1057" s="19"/>
      <c r="B1057" s="20"/>
      <c r="C1057" s="21"/>
      <c r="D1057" s="22"/>
      <c r="E1057" s="12"/>
      <c r="F1057" s="23"/>
    </row>
    <row r="1058" spans="1:6" x14ac:dyDescent="0.25">
      <c r="A1058" s="19"/>
      <c r="B1058" s="20"/>
      <c r="C1058" s="21"/>
      <c r="D1058" s="22"/>
      <c r="E1058" s="12"/>
      <c r="F1058" s="23"/>
    </row>
    <row r="1059" spans="1:6" x14ac:dyDescent="0.25">
      <c r="A1059" s="19"/>
      <c r="B1059" s="20"/>
      <c r="C1059" s="21"/>
      <c r="D1059" s="22"/>
      <c r="E1059" s="12"/>
      <c r="F1059" s="23"/>
    </row>
    <row r="1060" spans="1:6" x14ac:dyDescent="0.25">
      <c r="A1060" s="19"/>
      <c r="B1060" s="20"/>
      <c r="C1060" s="21"/>
      <c r="D1060" s="22"/>
      <c r="E1060" s="12"/>
      <c r="F1060" s="23"/>
    </row>
    <row r="1061" spans="1:6" x14ac:dyDescent="0.25">
      <c r="A1061" s="19"/>
      <c r="B1061" s="20"/>
      <c r="C1061" s="21"/>
      <c r="D1061" s="22"/>
      <c r="E1061" s="12"/>
      <c r="F1061" s="23"/>
    </row>
    <row r="1062" spans="1:6" x14ac:dyDescent="0.25">
      <c r="A1062" s="19"/>
      <c r="B1062" s="20"/>
      <c r="C1062" s="21"/>
      <c r="D1062" s="22"/>
      <c r="E1062" s="12"/>
      <c r="F1062" s="23"/>
    </row>
    <row r="1063" spans="1:6" x14ac:dyDescent="0.25">
      <c r="A1063" s="19"/>
      <c r="B1063" s="20"/>
      <c r="C1063" s="21"/>
      <c r="D1063" s="22"/>
      <c r="E1063" s="12"/>
      <c r="F1063" s="23"/>
    </row>
    <row r="1064" spans="1:6" x14ac:dyDescent="0.25">
      <c r="A1064" s="19"/>
      <c r="B1064" s="20"/>
      <c r="C1064" s="21"/>
      <c r="D1064" s="22"/>
      <c r="E1064" s="12"/>
      <c r="F1064" s="23"/>
    </row>
    <row r="1065" spans="1:6" x14ac:dyDescent="0.25">
      <c r="A1065" s="19"/>
      <c r="B1065" s="20"/>
      <c r="C1065" s="21"/>
      <c r="D1065" s="22"/>
      <c r="E1065" s="12"/>
      <c r="F1065" s="23"/>
    </row>
    <row r="1066" spans="1:6" x14ac:dyDescent="0.25">
      <c r="A1066" s="19"/>
      <c r="B1066" s="20"/>
      <c r="C1066" s="21"/>
      <c r="D1066" s="22"/>
      <c r="E1066" s="12"/>
      <c r="F1066" s="23"/>
    </row>
    <row r="1067" spans="1:6" x14ac:dyDescent="0.25">
      <c r="A1067" s="19"/>
      <c r="B1067" s="20"/>
      <c r="C1067" s="21"/>
      <c r="D1067" s="22"/>
      <c r="E1067" s="12"/>
      <c r="F1067" s="23"/>
    </row>
    <row r="1068" spans="1:6" x14ac:dyDescent="0.25">
      <c r="A1068" s="19"/>
      <c r="B1068" s="20"/>
      <c r="C1068" s="21"/>
      <c r="D1068" s="22"/>
      <c r="E1068" s="12"/>
      <c r="F1068" s="23"/>
    </row>
    <row r="1069" spans="1:6" x14ac:dyDescent="0.25">
      <c r="A1069" s="19"/>
      <c r="B1069" s="20"/>
      <c r="C1069" s="21"/>
      <c r="D1069" s="22"/>
      <c r="E1069" s="12"/>
      <c r="F1069" s="23"/>
    </row>
    <row r="1070" spans="1:6" x14ac:dyDescent="0.25">
      <c r="A1070" s="19"/>
      <c r="B1070" s="20"/>
      <c r="C1070" s="21"/>
      <c r="D1070" s="22"/>
      <c r="E1070" s="12"/>
      <c r="F1070" s="23"/>
    </row>
    <row r="1071" spans="1:6" x14ac:dyDescent="0.25">
      <c r="A1071" s="19"/>
      <c r="B1071" s="20"/>
      <c r="C1071" s="21"/>
      <c r="D1071" s="22"/>
      <c r="E1071" s="12"/>
      <c r="F1071" s="23"/>
    </row>
    <row r="1072" spans="1:6" x14ac:dyDescent="0.25">
      <c r="A1072" s="19"/>
      <c r="B1072" s="20"/>
      <c r="C1072" s="21"/>
      <c r="D1072" s="22"/>
      <c r="E1072" s="12"/>
      <c r="F1072" s="23"/>
    </row>
    <row r="1073" spans="1:6" x14ac:dyDescent="0.25">
      <c r="A1073" s="19"/>
      <c r="B1073" s="20"/>
      <c r="C1073" s="21"/>
      <c r="D1073" s="22"/>
      <c r="E1073" s="12"/>
      <c r="F1073" s="23"/>
    </row>
    <row r="1074" spans="1:6" x14ac:dyDescent="0.25">
      <c r="A1074" s="19"/>
      <c r="B1074" s="20"/>
      <c r="C1074" s="21"/>
      <c r="D1074" s="22"/>
      <c r="E1074" s="12"/>
      <c r="F1074" s="23"/>
    </row>
    <row r="1075" spans="1:6" x14ac:dyDescent="0.25">
      <c r="A1075" s="19"/>
      <c r="B1075" s="20"/>
      <c r="C1075" s="21"/>
      <c r="D1075" s="22"/>
      <c r="E1075" s="12"/>
      <c r="F1075" s="23"/>
    </row>
    <row r="1076" spans="1:6" x14ac:dyDescent="0.25">
      <c r="A1076" s="19"/>
      <c r="B1076" s="20"/>
      <c r="C1076" s="21"/>
      <c r="D1076" s="22"/>
      <c r="E1076" s="12"/>
      <c r="F1076" s="23"/>
    </row>
    <row r="1077" spans="1:6" x14ac:dyDescent="0.25">
      <c r="A1077" s="19"/>
      <c r="B1077" s="20"/>
      <c r="C1077" s="21"/>
      <c r="D1077" s="22"/>
      <c r="E1077" s="12"/>
      <c r="F1077" s="23"/>
    </row>
    <row r="1078" spans="1:6" x14ac:dyDescent="0.25">
      <c r="A1078" s="19"/>
      <c r="B1078" s="20"/>
      <c r="C1078" s="21"/>
      <c r="D1078" s="22"/>
      <c r="E1078" s="12"/>
      <c r="F1078" s="23"/>
    </row>
    <row r="1079" spans="1:6" x14ac:dyDescent="0.25">
      <c r="A1079" s="19"/>
      <c r="B1079" s="20"/>
      <c r="C1079" s="21"/>
      <c r="D1079" s="22"/>
      <c r="E1079" s="12"/>
      <c r="F1079" s="23"/>
    </row>
    <row r="1080" spans="1:6" x14ac:dyDescent="0.25">
      <c r="A1080" s="19"/>
      <c r="B1080" s="20"/>
      <c r="C1080" s="21"/>
      <c r="D1080" s="22"/>
      <c r="E1080" s="12"/>
      <c r="F1080" s="23"/>
    </row>
    <row r="1081" spans="1:6" x14ac:dyDescent="0.25">
      <c r="A1081" s="19"/>
      <c r="B1081" s="20"/>
      <c r="C1081" s="21"/>
      <c r="D1081" s="22"/>
      <c r="E1081" s="12"/>
      <c r="F1081" s="23"/>
    </row>
    <row r="1082" spans="1:6" x14ac:dyDescent="0.25">
      <c r="A1082" s="19"/>
      <c r="B1082" s="20"/>
      <c r="C1082" s="21"/>
      <c r="D1082" s="22"/>
      <c r="E1082" s="12"/>
      <c r="F1082" s="23"/>
    </row>
    <row r="1083" spans="1:6" x14ac:dyDescent="0.25">
      <c r="A1083" s="19"/>
      <c r="B1083" s="20"/>
      <c r="C1083" s="21"/>
      <c r="D1083" s="22"/>
      <c r="E1083" s="12"/>
      <c r="F1083" s="23"/>
    </row>
    <row r="1084" spans="1:6" x14ac:dyDescent="0.25">
      <c r="A1084" s="19"/>
      <c r="B1084" s="20"/>
      <c r="C1084" s="21"/>
      <c r="D1084" s="22"/>
      <c r="E1084" s="12"/>
      <c r="F1084" s="23"/>
    </row>
    <row r="1085" spans="1:6" x14ac:dyDescent="0.25">
      <c r="A1085" s="19"/>
      <c r="B1085" s="20"/>
      <c r="C1085" s="21"/>
      <c r="D1085" s="22"/>
      <c r="E1085" s="12"/>
      <c r="F1085" s="23"/>
    </row>
    <row r="1086" spans="1:6" x14ac:dyDescent="0.25">
      <c r="A1086" s="19"/>
      <c r="B1086" s="20"/>
      <c r="C1086" s="21"/>
      <c r="D1086" s="22"/>
      <c r="E1086" s="12"/>
      <c r="F1086" s="23"/>
    </row>
    <row r="1087" spans="1:6" x14ac:dyDescent="0.25">
      <c r="A1087" s="19"/>
      <c r="B1087" s="20"/>
      <c r="C1087" s="21"/>
      <c r="D1087" s="22"/>
      <c r="E1087" s="12"/>
      <c r="F1087" s="23"/>
    </row>
    <row r="1088" spans="1:6" x14ac:dyDescent="0.25">
      <c r="A1088" s="19"/>
      <c r="B1088" s="20"/>
      <c r="C1088" s="21"/>
      <c r="D1088" s="22"/>
      <c r="E1088" s="12"/>
      <c r="F1088" s="23"/>
    </row>
    <row r="1089" spans="1:6" x14ac:dyDescent="0.25">
      <c r="A1089" s="19"/>
      <c r="B1089" s="20"/>
      <c r="C1089" s="21"/>
      <c r="D1089" s="22"/>
      <c r="E1089" s="12"/>
      <c r="F1089" s="23"/>
    </row>
    <row r="1090" spans="1:6" x14ac:dyDescent="0.25">
      <c r="A1090" s="19"/>
      <c r="B1090" s="20"/>
      <c r="C1090" s="21"/>
      <c r="D1090" s="22"/>
      <c r="E1090" s="12"/>
      <c r="F1090" s="23"/>
    </row>
    <row r="1091" spans="1:6" x14ac:dyDescent="0.25">
      <c r="A1091" s="19"/>
      <c r="B1091" s="20"/>
      <c r="C1091" s="21"/>
      <c r="D1091" s="22"/>
      <c r="E1091" s="12"/>
      <c r="F1091" s="23"/>
    </row>
    <row r="1092" spans="1:6" x14ac:dyDescent="0.25">
      <c r="A1092" s="19"/>
      <c r="B1092" s="20"/>
      <c r="C1092" s="21"/>
      <c r="D1092" s="22"/>
      <c r="E1092" s="12"/>
      <c r="F1092" s="23"/>
    </row>
    <row r="1093" spans="1:6" x14ac:dyDescent="0.25">
      <c r="A1093" s="19"/>
      <c r="B1093" s="20"/>
      <c r="C1093" s="21"/>
      <c r="D1093" s="22"/>
      <c r="E1093" s="12"/>
      <c r="F1093" s="23"/>
    </row>
    <row r="1094" spans="1:6" x14ac:dyDescent="0.25">
      <c r="A1094" s="19"/>
      <c r="B1094" s="20"/>
      <c r="C1094" s="21"/>
      <c r="D1094" s="22"/>
      <c r="E1094" s="12"/>
      <c r="F1094" s="23"/>
    </row>
    <row r="1095" spans="1:6" x14ac:dyDescent="0.25">
      <c r="A1095" s="19"/>
      <c r="B1095" s="20"/>
      <c r="C1095" s="21"/>
      <c r="D1095" s="22"/>
      <c r="E1095" s="12"/>
      <c r="F1095" s="23"/>
    </row>
    <row r="1096" spans="1:6" x14ac:dyDescent="0.25">
      <c r="A1096" s="19"/>
      <c r="B1096" s="20"/>
      <c r="C1096" s="21"/>
      <c r="D1096" s="22"/>
      <c r="E1096" s="12"/>
      <c r="F1096" s="23"/>
    </row>
    <row r="1097" spans="1:6" x14ac:dyDescent="0.25">
      <c r="A1097" s="19"/>
      <c r="B1097" s="20"/>
      <c r="C1097" s="21"/>
      <c r="D1097" s="22"/>
      <c r="E1097" s="12"/>
      <c r="F1097" s="23"/>
    </row>
    <row r="1098" spans="1:6" x14ac:dyDescent="0.25">
      <c r="A1098" s="19"/>
      <c r="B1098" s="20"/>
      <c r="C1098" s="21"/>
      <c r="D1098" s="22"/>
      <c r="E1098" s="12"/>
      <c r="F1098" s="23"/>
    </row>
    <row r="1099" spans="1:6" x14ac:dyDescent="0.25">
      <c r="A1099" s="19"/>
      <c r="B1099" s="20"/>
      <c r="C1099" s="21"/>
      <c r="D1099" s="22"/>
      <c r="E1099" s="12"/>
      <c r="F1099" s="23"/>
    </row>
    <row r="1100" spans="1:6" x14ac:dyDescent="0.25">
      <c r="A1100" s="19"/>
      <c r="B1100" s="20"/>
      <c r="C1100" s="21"/>
      <c r="D1100" s="22"/>
      <c r="E1100" s="12"/>
      <c r="F1100" s="23"/>
    </row>
    <row r="1101" spans="1:6" x14ac:dyDescent="0.25">
      <c r="A1101" s="19"/>
      <c r="B1101" s="20"/>
      <c r="C1101" s="21"/>
      <c r="D1101" s="22"/>
      <c r="E1101" s="12"/>
      <c r="F1101" s="23"/>
    </row>
    <row r="1102" spans="1:6" x14ac:dyDescent="0.25">
      <c r="A1102" s="19"/>
      <c r="B1102" s="20"/>
      <c r="C1102" s="21"/>
      <c r="D1102" s="22"/>
      <c r="E1102" s="12"/>
      <c r="F1102" s="23"/>
    </row>
    <row r="1103" spans="1:6" x14ac:dyDescent="0.25">
      <c r="A1103" s="19"/>
      <c r="B1103" s="20"/>
      <c r="C1103" s="21"/>
      <c r="D1103" s="22"/>
      <c r="E1103" s="12"/>
      <c r="F1103" s="23"/>
    </row>
    <row r="1104" spans="1:6" x14ac:dyDescent="0.25">
      <c r="A1104" s="19"/>
      <c r="B1104" s="20"/>
      <c r="C1104" s="21"/>
      <c r="D1104" s="22"/>
      <c r="E1104" s="12"/>
      <c r="F1104" s="23"/>
    </row>
    <row r="1105" spans="1:6" x14ac:dyDescent="0.25">
      <c r="A1105" s="19"/>
      <c r="B1105" s="20"/>
      <c r="C1105" s="21"/>
      <c r="D1105" s="22"/>
      <c r="E1105" s="12"/>
      <c r="F1105" s="23"/>
    </row>
    <row r="1106" spans="1:6" x14ac:dyDescent="0.25">
      <c r="A1106" s="19"/>
      <c r="B1106" s="20"/>
      <c r="C1106" s="21"/>
      <c r="D1106" s="22"/>
      <c r="E1106" s="12"/>
      <c r="F1106" s="23"/>
    </row>
    <row r="1107" spans="1:6" x14ac:dyDescent="0.25">
      <c r="A1107" s="19"/>
      <c r="B1107" s="20"/>
      <c r="C1107" s="21"/>
      <c r="D1107" s="22"/>
      <c r="E1107" s="12"/>
      <c r="F1107" s="23"/>
    </row>
    <row r="1108" spans="1:6" x14ac:dyDescent="0.25">
      <c r="A1108" s="19"/>
      <c r="B1108" s="20"/>
      <c r="C1108" s="21"/>
      <c r="D1108" s="22"/>
      <c r="E1108" s="12"/>
      <c r="F1108" s="23"/>
    </row>
    <row r="1109" spans="1:6" x14ac:dyDescent="0.25">
      <c r="A1109" s="19"/>
      <c r="B1109" s="20"/>
      <c r="C1109" s="21"/>
      <c r="D1109" s="22"/>
      <c r="E1109" s="12"/>
      <c r="F1109" s="23"/>
    </row>
    <row r="1110" spans="1:6" x14ac:dyDescent="0.25">
      <c r="A1110" s="19"/>
      <c r="B1110" s="20"/>
      <c r="C1110" s="21"/>
      <c r="D1110" s="22"/>
      <c r="E1110" s="12"/>
      <c r="F1110" s="23"/>
    </row>
    <row r="1111" spans="1:6" x14ac:dyDescent="0.25">
      <c r="A1111" s="19"/>
      <c r="B1111" s="20"/>
      <c r="C1111" s="21"/>
      <c r="D1111" s="22"/>
      <c r="E1111" s="12"/>
      <c r="F1111" s="23"/>
    </row>
    <row r="1112" spans="1:6" x14ac:dyDescent="0.25">
      <c r="A1112" s="19"/>
      <c r="B1112" s="20"/>
      <c r="C1112" s="21"/>
      <c r="D1112" s="22"/>
      <c r="E1112" s="12"/>
      <c r="F1112" s="23"/>
    </row>
    <row r="1113" spans="1:6" x14ac:dyDescent="0.25">
      <c r="A1113" s="19"/>
      <c r="B1113" s="20"/>
      <c r="C1113" s="21"/>
      <c r="D1113" s="22"/>
      <c r="E1113" s="12"/>
      <c r="F1113" s="23"/>
    </row>
    <row r="1114" spans="1:6" x14ac:dyDescent="0.25">
      <c r="A1114" s="19"/>
      <c r="B1114" s="20"/>
      <c r="C1114" s="21"/>
      <c r="D1114" s="22"/>
      <c r="E1114" s="12"/>
      <c r="F1114" s="23"/>
    </row>
    <row r="1115" spans="1:6" x14ac:dyDescent="0.25">
      <c r="A1115" s="19"/>
      <c r="B1115" s="20"/>
      <c r="C1115" s="21"/>
      <c r="D1115" s="22"/>
      <c r="E1115" s="12"/>
      <c r="F1115" s="23"/>
    </row>
    <row r="1116" spans="1:6" x14ac:dyDescent="0.25">
      <c r="A1116" s="19"/>
      <c r="B1116" s="20"/>
      <c r="C1116" s="21"/>
      <c r="D1116" s="22"/>
      <c r="E1116" s="12"/>
      <c r="F1116" s="23"/>
    </row>
    <row r="1117" spans="1:6" x14ac:dyDescent="0.25">
      <c r="A1117" s="19"/>
      <c r="B1117" s="20"/>
      <c r="C1117" s="21"/>
      <c r="D1117" s="22"/>
      <c r="E1117" s="12"/>
      <c r="F1117" s="23"/>
    </row>
    <row r="1118" spans="1:6" x14ac:dyDescent="0.25">
      <c r="A1118" s="19"/>
      <c r="B1118" s="20"/>
      <c r="C1118" s="21"/>
      <c r="D1118" s="22"/>
      <c r="E1118" s="12"/>
      <c r="F1118" s="23"/>
    </row>
    <row r="1119" spans="1:6" x14ac:dyDescent="0.25">
      <c r="A1119" s="19"/>
      <c r="B1119" s="20"/>
      <c r="C1119" s="21"/>
      <c r="D1119" s="22"/>
      <c r="E1119" s="12"/>
      <c r="F1119" s="23"/>
    </row>
    <row r="1120" spans="1:6" x14ac:dyDescent="0.25">
      <c r="A1120" s="19"/>
      <c r="B1120" s="20"/>
      <c r="C1120" s="21"/>
      <c r="D1120" s="22"/>
      <c r="E1120" s="12"/>
      <c r="F1120" s="23"/>
    </row>
    <row r="1121" spans="1:6" x14ac:dyDescent="0.25">
      <c r="A1121" s="19"/>
      <c r="B1121" s="20"/>
      <c r="C1121" s="21"/>
      <c r="D1121" s="22"/>
      <c r="E1121" s="12"/>
      <c r="F1121" s="23"/>
    </row>
    <row r="1122" spans="1:6" x14ac:dyDescent="0.25">
      <c r="A1122" s="19"/>
      <c r="B1122" s="20"/>
      <c r="C1122" s="21"/>
      <c r="D1122" s="22"/>
      <c r="E1122" s="12"/>
      <c r="F1122" s="23"/>
    </row>
    <row r="1123" spans="1:6" x14ac:dyDescent="0.25">
      <c r="A1123" s="19"/>
      <c r="B1123" s="20"/>
      <c r="C1123" s="21"/>
      <c r="D1123" s="22"/>
      <c r="E1123" s="12"/>
      <c r="F1123" s="23"/>
    </row>
    <row r="1124" spans="1:6" x14ac:dyDescent="0.25">
      <c r="A1124" s="19"/>
      <c r="B1124" s="20"/>
      <c r="C1124" s="21"/>
      <c r="D1124" s="22"/>
      <c r="E1124" s="12"/>
      <c r="F1124" s="23"/>
    </row>
    <row r="1125" spans="1:6" x14ac:dyDescent="0.25">
      <c r="A1125" s="19"/>
      <c r="B1125" s="20"/>
      <c r="C1125" s="21"/>
      <c r="D1125" s="22"/>
      <c r="E1125" s="12"/>
      <c r="F1125" s="23"/>
    </row>
    <row r="1126" spans="1:6" x14ac:dyDescent="0.25">
      <c r="A1126" s="19"/>
      <c r="B1126" s="20"/>
      <c r="C1126" s="21"/>
      <c r="D1126" s="22"/>
      <c r="E1126" s="12"/>
      <c r="F1126" s="23"/>
    </row>
    <row r="1127" spans="1:6" x14ac:dyDescent="0.25">
      <c r="A1127" s="19"/>
      <c r="B1127" s="20"/>
      <c r="C1127" s="21"/>
      <c r="D1127" s="22"/>
      <c r="E1127" s="12"/>
      <c r="F1127" s="23"/>
    </row>
    <row r="1128" spans="1:6" x14ac:dyDescent="0.25">
      <c r="A1128" s="19"/>
      <c r="B1128" s="20"/>
      <c r="C1128" s="21"/>
      <c r="D1128" s="22"/>
      <c r="E1128" s="12"/>
      <c r="F1128" s="23"/>
    </row>
    <row r="1129" spans="1:6" x14ac:dyDescent="0.25">
      <c r="A1129" s="19"/>
      <c r="B1129" s="20"/>
      <c r="C1129" s="21"/>
      <c r="D1129" s="22"/>
      <c r="E1129" s="12"/>
      <c r="F1129" s="23"/>
    </row>
    <row r="1130" spans="1:6" x14ac:dyDescent="0.25">
      <c r="A1130" s="19"/>
      <c r="B1130" s="20"/>
      <c r="C1130" s="21"/>
      <c r="D1130" s="22"/>
      <c r="E1130" s="12"/>
      <c r="F1130" s="23"/>
    </row>
    <row r="1131" spans="1:6" x14ac:dyDescent="0.25">
      <c r="A1131" s="19"/>
      <c r="B1131" s="20"/>
      <c r="C1131" s="21"/>
      <c r="D1131" s="22"/>
      <c r="E1131" s="12"/>
      <c r="F1131" s="23"/>
    </row>
    <row r="1132" spans="1:6" x14ac:dyDescent="0.25">
      <c r="A1132" s="19"/>
      <c r="B1132" s="20"/>
      <c r="C1132" s="21"/>
      <c r="D1132" s="22"/>
      <c r="E1132" s="12"/>
      <c r="F1132" s="23"/>
    </row>
    <row r="1133" spans="1:6" x14ac:dyDescent="0.25">
      <c r="A1133" s="19"/>
      <c r="B1133" s="20"/>
      <c r="C1133" s="21"/>
      <c r="D1133" s="22"/>
      <c r="E1133" s="12"/>
      <c r="F1133" s="23"/>
    </row>
    <row r="1134" spans="1:6" x14ac:dyDescent="0.25">
      <c r="A1134" s="19"/>
      <c r="B1134" s="20"/>
      <c r="C1134" s="21"/>
      <c r="D1134" s="22"/>
      <c r="E1134" s="12"/>
      <c r="F1134" s="23"/>
    </row>
    <row r="1135" spans="1:6" x14ac:dyDescent="0.25">
      <c r="A1135" s="19"/>
      <c r="B1135" s="20"/>
      <c r="C1135" s="21"/>
      <c r="D1135" s="22"/>
      <c r="E1135" s="12"/>
      <c r="F1135" s="23"/>
    </row>
    <row r="1136" spans="1:6" x14ac:dyDescent="0.25">
      <c r="A1136" s="19"/>
      <c r="B1136" s="20"/>
      <c r="C1136" s="21"/>
      <c r="D1136" s="22"/>
      <c r="E1136" s="12"/>
      <c r="F1136" s="23"/>
    </row>
    <row r="1137" spans="1:6" x14ac:dyDescent="0.25">
      <c r="A1137" s="19"/>
      <c r="B1137" s="20"/>
      <c r="C1137" s="21"/>
      <c r="D1137" s="22"/>
      <c r="E1137" s="12"/>
      <c r="F1137" s="23"/>
    </row>
    <row r="1138" spans="1:6" x14ac:dyDescent="0.25">
      <c r="A1138" s="19"/>
      <c r="B1138" s="20"/>
      <c r="C1138" s="21"/>
      <c r="D1138" s="22"/>
      <c r="E1138" s="12"/>
      <c r="F1138" s="23"/>
    </row>
    <row r="1139" spans="1:6" x14ac:dyDescent="0.25">
      <c r="A1139" s="19"/>
      <c r="B1139" s="20"/>
      <c r="C1139" s="21"/>
      <c r="D1139" s="22"/>
      <c r="E1139" s="12"/>
      <c r="F1139" s="23"/>
    </row>
    <row r="1140" spans="1:6" x14ac:dyDescent="0.25">
      <c r="A1140" s="19"/>
      <c r="B1140" s="20"/>
      <c r="C1140" s="21"/>
      <c r="D1140" s="22"/>
      <c r="E1140" s="12"/>
      <c r="F1140" s="23"/>
    </row>
    <row r="1141" spans="1:6" x14ac:dyDescent="0.25">
      <c r="A1141" s="19"/>
      <c r="B1141" s="20"/>
      <c r="C1141" s="21"/>
      <c r="D1141" s="22"/>
      <c r="E1141" s="12"/>
      <c r="F1141" s="23"/>
    </row>
    <row r="1142" spans="1:6" x14ac:dyDescent="0.25">
      <c r="A1142" s="19"/>
      <c r="B1142" s="20"/>
      <c r="C1142" s="21"/>
      <c r="D1142" s="22"/>
      <c r="E1142" s="12"/>
      <c r="F1142" s="23"/>
    </row>
    <row r="1143" spans="1:6" x14ac:dyDescent="0.25">
      <c r="A1143" s="19"/>
      <c r="B1143" s="20"/>
      <c r="C1143" s="21"/>
      <c r="D1143" s="22"/>
      <c r="E1143" s="12"/>
      <c r="F1143" s="23"/>
    </row>
    <row r="1144" spans="1:6" x14ac:dyDescent="0.25">
      <c r="A1144" s="19"/>
      <c r="B1144" s="20"/>
      <c r="C1144" s="21"/>
      <c r="D1144" s="22"/>
      <c r="E1144" s="12"/>
      <c r="F1144" s="23"/>
    </row>
    <row r="1145" spans="1:6" x14ac:dyDescent="0.25">
      <c r="A1145" s="19"/>
      <c r="B1145" s="20"/>
      <c r="C1145" s="21"/>
      <c r="D1145" s="22"/>
      <c r="E1145" s="12"/>
      <c r="F1145" s="23"/>
    </row>
    <row r="1146" spans="1:6" x14ac:dyDescent="0.25">
      <c r="A1146" s="19"/>
      <c r="B1146" s="20"/>
      <c r="C1146" s="21"/>
      <c r="D1146" s="22"/>
      <c r="E1146" s="12"/>
      <c r="F1146" s="23"/>
    </row>
    <row r="1147" spans="1:6" x14ac:dyDescent="0.25">
      <c r="A1147" s="19"/>
      <c r="B1147" s="20"/>
      <c r="C1147" s="21"/>
      <c r="D1147" s="22"/>
      <c r="E1147" s="12"/>
      <c r="F1147" s="23"/>
    </row>
    <row r="1148" spans="1:6" x14ac:dyDescent="0.25">
      <c r="A1148" s="19"/>
      <c r="B1148" s="20"/>
      <c r="C1148" s="21"/>
      <c r="D1148" s="22"/>
      <c r="E1148" s="12"/>
      <c r="F1148" s="23"/>
    </row>
    <row r="1149" spans="1:6" x14ac:dyDescent="0.25">
      <c r="A1149" s="19"/>
      <c r="B1149" s="20"/>
      <c r="C1149" s="21"/>
      <c r="D1149" s="22"/>
      <c r="E1149" s="12"/>
      <c r="F1149" s="23"/>
    </row>
    <row r="1150" spans="1:6" x14ac:dyDescent="0.25">
      <c r="A1150" s="19"/>
      <c r="B1150" s="20"/>
      <c r="C1150" s="21"/>
      <c r="D1150" s="22"/>
      <c r="E1150" s="12"/>
      <c r="F1150" s="23"/>
    </row>
    <row r="1151" spans="1:6" x14ac:dyDescent="0.25">
      <c r="A1151" s="19"/>
      <c r="B1151" s="20"/>
      <c r="C1151" s="21"/>
      <c r="D1151" s="22"/>
      <c r="E1151" s="12"/>
      <c r="F1151" s="23"/>
    </row>
    <row r="1152" spans="1:6" x14ac:dyDescent="0.25">
      <c r="A1152" s="19"/>
      <c r="B1152" s="20"/>
      <c r="C1152" s="21"/>
      <c r="D1152" s="22"/>
      <c r="E1152" s="12"/>
      <c r="F1152" s="23"/>
    </row>
    <row r="1153" spans="1:6" x14ac:dyDescent="0.25">
      <c r="A1153" s="19"/>
      <c r="B1153" s="20"/>
      <c r="C1153" s="21"/>
      <c r="D1153" s="22"/>
      <c r="E1153" s="12"/>
      <c r="F1153" s="23"/>
    </row>
    <row r="1154" spans="1:6" x14ac:dyDescent="0.25">
      <c r="A1154" s="19"/>
      <c r="B1154" s="20"/>
      <c r="C1154" s="21"/>
      <c r="D1154" s="22"/>
      <c r="E1154" s="12"/>
      <c r="F1154" s="23"/>
    </row>
    <row r="1155" spans="1:6" x14ac:dyDescent="0.25">
      <c r="A1155" s="19"/>
      <c r="B1155" s="20"/>
      <c r="C1155" s="21"/>
      <c r="D1155" s="22"/>
      <c r="E1155" s="12"/>
      <c r="F1155" s="23"/>
    </row>
    <row r="1156" spans="1:6" x14ac:dyDescent="0.25">
      <c r="A1156" s="19"/>
      <c r="B1156" s="20"/>
      <c r="C1156" s="21"/>
      <c r="D1156" s="22"/>
      <c r="E1156" s="12"/>
      <c r="F1156" s="23"/>
    </row>
    <row r="1157" spans="1:6" x14ac:dyDescent="0.25">
      <c r="A1157" s="19"/>
      <c r="B1157" s="20"/>
      <c r="C1157" s="21"/>
      <c r="D1157" s="22"/>
      <c r="E1157" s="12"/>
      <c r="F1157" s="23"/>
    </row>
    <row r="1158" spans="1:6" x14ac:dyDescent="0.25">
      <c r="A1158" s="19"/>
      <c r="B1158" s="20"/>
      <c r="C1158" s="21"/>
      <c r="D1158" s="22"/>
      <c r="E1158" s="12"/>
      <c r="F1158" s="23"/>
    </row>
    <row r="1159" spans="1:6" x14ac:dyDescent="0.25">
      <c r="A1159" s="19"/>
      <c r="B1159" s="20"/>
      <c r="C1159" s="21"/>
      <c r="D1159" s="22"/>
      <c r="E1159" s="12"/>
      <c r="F1159" s="23"/>
    </row>
    <row r="1160" spans="1:6" x14ac:dyDescent="0.25">
      <c r="A1160" s="19"/>
      <c r="B1160" s="20"/>
      <c r="C1160" s="21"/>
      <c r="D1160" s="22"/>
      <c r="E1160" s="12"/>
      <c r="F1160" s="23"/>
    </row>
    <row r="1161" spans="1:6" x14ac:dyDescent="0.25">
      <c r="A1161" s="19"/>
      <c r="B1161" s="20"/>
      <c r="C1161" s="21"/>
      <c r="D1161" s="22"/>
      <c r="E1161" s="12"/>
      <c r="F1161" s="23"/>
    </row>
    <row r="1162" spans="1:6" x14ac:dyDescent="0.25">
      <c r="A1162" s="19"/>
      <c r="B1162" s="20"/>
      <c r="C1162" s="21"/>
      <c r="D1162" s="22"/>
      <c r="E1162" s="12"/>
      <c r="F1162" s="23"/>
    </row>
    <row r="1163" spans="1:6" x14ac:dyDescent="0.25">
      <c r="A1163" s="19"/>
      <c r="B1163" s="20"/>
      <c r="C1163" s="21"/>
      <c r="D1163" s="22"/>
      <c r="E1163" s="12"/>
      <c r="F1163" s="23"/>
    </row>
    <row r="1164" spans="1:6" x14ac:dyDescent="0.25">
      <c r="A1164" s="19"/>
      <c r="B1164" s="20"/>
      <c r="C1164" s="21"/>
      <c r="D1164" s="22"/>
      <c r="E1164" s="12"/>
      <c r="F1164" s="23"/>
    </row>
    <row r="1165" spans="1:6" x14ac:dyDescent="0.25">
      <c r="A1165" s="19"/>
      <c r="B1165" s="20"/>
      <c r="C1165" s="21"/>
      <c r="D1165" s="22"/>
      <c r="E1165" s="12"/>
      <c r="F1165" s="23"/>
    </row>
    <row r="1166" spans="1:6" x14ac:dyDescent="0.25">
      <c r="A1166" s="19"/>
      <c r="B1166" s="20"/>
      <c r="C1166" s="21"/>
      <c r="D1166" s="22"/>
      <c r="E1166" s="12"/>
      <c r="F1166" s="23"/>
    </row>
    <row r="1167" spans="1:6" x14ac:dyDescent="0.25">
      <c r="A1167" s="19"/>
      <c r="B1167" s="20"/>
      <c r="C1167" s="21"/>
      <c r="D1167" s="22"/>
      <c r="E1167" s="12"/>
      <c r="F1167" s="23"/>
    </row>
    <row r="1168" spans="1:6" x14ac:dyDescent="0.25">
      <c r="A1168" s="19"/>
      <c r="B1168" s="20"/>
      <c r="C1168" s="21"/>
      <c r="D1168" s="22"/>
      <c r="E1168" s="12"/>
      <c r="F1168" s="23"/>
    </row>
    <row r="1169" spans="1:6" x14ac:dyDescent="0.25">
      <c r="A1169" s="19"/>
      <c r="B1169" s="20"/>
      <c r="C1169" s="21"/>
      <c r="D1169" s="22"/>
      <c r="E1169" s="12"/>
      <c r="F1169" s="23"/>
    </row>
    <row r="1170" spans="1:6" x14ac:dyDescent="0.25">
      <c r="A1170" s="19"/>
      <c r="B1170" s="20"/>
      <c r="C1170" s="21"/>
      <c r="D1170" s="22"/>
      <c r="E1170" s="12"/>
      <c r="F1170" s="23"/>
    </row>
    <row r="1171" spans="1:6" x14ac:dyDescent="0.25">
      <c r="A1171" s="19"/>
      <c r="B1171" s="20"/>
      <c r="C1171" s="21"/>
      <c r="D1171" s="22"/>
      <c r="E1171" s="12"/>
      <c r="F1171" s="23"/>
    </row>
    <row r="1172" spans="1:6" x14ac:dyDescent="0.25">
      <c r="A1172" s="19"/>
      <c r="B1172" s="20"/>
      <c r="C1172" s="21"/>
      <c r="D1172" s="22"/>
      <c r="E1172" s="12"/>
      <c r="F1172" s="23"/>
    </row>
    <row r="1173" spans="1:6" x14ac:dyDescent="0.25">
      <c r="A1173" s="19"/>
      <c r="B1173" s="20"/>
      <c r="C1173" s="21"/>
      <c r="D1173" s="22"/>
      <c r="E1173" s="12"/>
      <c r="F1173" s="23"/>
    </row>
    <row r="1174" spans="1:6" x14ac:dyDescent="0.25">
      <c r="A1174" s="19"/>
      <c r="B1174" s="20"/>
      <c r="C1174" s="21"/>
      <c r="D1174" s="22"/>
      <c r="E1174" s="12"/>
      <c r="F1174" s="23"/>
    </row>
    <row r="1175" spans="1:6" x14ac:dyDescent="0.25">
      <c r="A1175" s="19"/>
      <c r="B1175" s="20"/>
      <c r="C1175" s="21"/>
      <c r="D1175" s="22"/>
      <c r="E1175" s="12"/>
      <c r="F1175" s="23"/>
    </row>
    <row r="1176" spans="1:6" x14ac:dyDescent="0.25">
      <c r="A1176" s="19"/>
      <c r="B1176" s="20"/>
      <c r="C1176" s="21"/>
      <c r="D1176" s="22"/>
      <c r="E1176" s="12"/>
      <c r="F1176" s="23"/>
    </row>
    <row r="1177" spans="1:6" x14ac:dyDescent="0.25">
      <c r="A1177" s="19"/>
      <c r="B1177" s="20"/>
      <c r="C1177" s="21"/>
      <c r="D1177" s="22"/>
      <c r="E1177" s="12"/>
      <c r="F1177" s="23"/>
    </row>
    <row r="1178" spans="1:6" x14ac:dyDescent="0.25">
      <c r="A1178" s="19"/>
      <c r="B1178" s="20"/>
      <c r="C1178" s="21"/>
      <c r="D1178" s="22"/>
      <c r="E1178" s="12"/>
      <c r="F1178" s="23"/>
    </row>
  </sheetData>
  <sheetProtection sheet="1" selectLockedCells="1"/>
  <mergeCells count="1">
    <mergeCell ref="A1:G1"/>
  </mergeCells>
  <conditionalFormatting sqref="B2:B33">
    <cfRule type="cellIs" dxfId="23" priority="4" operator="equal">
      <formula>$H$2</formula>
    </cfRule>
  </conditionalFormatting>
  <conditionalFormatting sqref="B106:AU106 A106:A147">
    <cfRule type="expression" dxfId="22" priority="1" stopIfTrue="1">
      <formula>A106=SMALL($B106:$C106,1)</formula>
    </cfRule>
    <cfRule type="expression" dxfId="21" priority="2" stopIfTrue="1">
      <formula>A106=SMALL($B106:$C106,2)</formula>
    </cfRule>
    <cfRule type="expression" dxfId="20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11799B-8245-4046-969E-D452622DBCD5}">
  <dimension ref="A1:AU1178"/>
  <sheetViews>
    <sheetView showGridLines="0" zoomScale="85" zoomScaleNormal="85" workbookViewId="0">
      <selection activeCell="A2" sqref="A2"/>
    </sheetView>
  </sheetViews>
  <sheetFormatPr defaultRowHeight="15" x14ac:dyDescent="0.25"/>
  <cols>
    <col min="1" max="1" width="6.7109375" style="8" bestFit="1" customWidth="1"/>
    <col min="2" max="2" width="21.85546875" style="8" bestFit="1" customWidth="1"/>
    <col min="3" max="3" width="33" style="8" customWidth="1"/>
    <col min="4" max="4" width="16.7109375" style="8" bestFit="1" customWidth="1"/>
    <col min="5" max="5" width="25.85546875" style="8" customWidth="1"/>
    <col min="6" max="6" width="17" style="8" bestFit="1" customWidth="1"/>
    <col min="7" max="7" width="12.7109375" style="8" customWidth="1"/>
    <col min="8" max="8" width="13.7109375" style="8" bestFit="1" customWidth="1"/>
    <col min="9" max="9" width="19.5703125" style="8" bestFit="1" customWidth="1"/>
    <col min="10" max="10" width="23.7109375" style="8" bestFit="1" customWidth="1"/>
    <col min="11" max="11" width="22.140625" style="8" bestFit="1" customWidth="1"/>
    <col min="12" max="12" width="19.28515625" style="8" bestFit="1" customWidth="1"/>
    <col min="13" max="13" width="19" style="8" bestFit="1" customWidth="1"/>
    <col min="14" max="14" width="15.5703125" style="8" bestFit="1" customWidth="1"/>
    <col min="15" max="15" width="14.7109375" style="8" bestFit="1" customWidth="1"/>
    <col min="16" max="17" width="9.140625" style="8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thickBot="1" x14ac:dyDescent="0.3">
      <c r="A1" s="28" t="s">
        <v>2</v>
      </c>
      <c r="B1" s="29"/>
      <c r="C1" s="29"/>
      <c r="D1" s="29"/>
      <c r="E1" s="29"/>
      <c r="F1" s="29"/>
      <c r="G1" s="30"/>
      <c r="H1" s="6" t="s">
        <v>1</v>
      </c>
      <c r="I1" s="7" t="str">
        <f>J52</f>
        <v>Adilson Júnior</v>
      </c>
      <c r="J1" s="7" t="str">
        <f>K52</f>
        <v>Raphael Reis</v>
      </c>
      <c r="K1" s="7" t="str">
        <f>L52</f>
        <v>Izabella Rodrigues</v>
      </c>
    </row>
    <row r="2" spans="1:13" x14ac:dyDescent="0.25">
      <c r="A2" s="9"/>
      <c r="B2" s="10" t="s">
        <v>14</v>
      </c>
      <c r="C2" s="11"/>
      <c r="D2" s="11"/>
      <c r="E2" s="11"/>
      <c r="F2" s="11"/>
      <c r="G2" s="11"/>
      <c r="H2" s="6" t="s">
        <v>3</v>
      </c>
      <c r="I2" s="12">
        <f>AVERAGE(J53:J97)</f>
        <v>7.2528292181067393E-5</v>
      </c>
      <c r="J2" s="12">
        <f>AVERAGE(K53:K97)</f>
        <v>7.1058582621076841E-5</v>
      </c>
      <c r="K2" s="12">
        <f>AVERAGE(L53:L97)</f>
        <v>1.1914523319615573E-4</v>
      </c>
    </row>
    <row r="3" spans="1:13" x14ac:dyDescent="0.25">
      <c r="A3" s="9">
        <v>1</v>
      </c>
      <c r="B3" s="13" t="s">
        <v>24</v>
      </c>
      <c r="C3" s="11"/>
      <c r="D3" s="11"/>
      <c r="E3" s="11"/>
      <c r="F3" s="11"/>
      <c r="G3" s="11"/>
      <c r="H3" s="6" t="s">
        <v>4</v>
      </c>
      <c r="I3" s="12">
        <f>LARGE(J53:J97,2)</f>
        <v>1.2260416666666496E-4</v>
      </c>
      <c r="J3" s="12">
        <f>LARGE(K53:K97,2)</f>
        <v>1.2858796296296229E-4</v>
      </c>
      <c r="K3" s="12">
        <f>LARGE(L53:L97,2)</f>
        <v>2.2262731481481265E-4</v>
      </c>
      <c r="L3" s="12">
        <f>LARGE(I3:K3,1)</f>
        <v>2.2262731481481265E-4</v>
      </c>
      <c r="M3" s="14">
        <f>L3</f>
        <v>2.2262731481481265E-4</v>
      </c>
    </row>
    <row r="4" spans="1:13" x14ac:dyDescent="0.25">
      <c r="A4" s="9">
        <v>2</v>
      </c>
      <c r="B4" s="13" t="s">
        <v>9</v>
      </c>
      <c r="C4" s="11"/>
      <c r="D4" s="11"/>
      <c r="E4" s="11"/>
      <c r="F4" s="11"/>
      <c r="G4" s="11"/>
      <c r="H4" s="6" t="s">
        <v>5</v>
      </c>
      <c r="I4" s="12">
        <f>SMALL(J53:J97,1)</f>
        <v>1.8877314814814018E-5</v>
      </c>
      <c r="J4" s="12">
        <f>SMALL(K53:K97,1)</f>
        <v>4.6990740740666948E-6</v>
      </c>
      <c r="K4" s="12">
        <f>SMALL(L53:L97,1)</f>
        <v>3.3564814814811793E-5</v>
      </c>
      <c r="L4" s="12">
        <f>SMALL(I4:K4,1)</f>
        <v>4.6990740740666948E-6</v>
      </c>
      <c r="M4" s="14">
        <f>L4</f>
        <v>4.6990740740666948E-6</v>
      </c>
    </row>
    <row r="5" spans="1:13" x14ac:dyDescent="0.25">
      <c r="A5" s="9">
        <v>3</v>
      </c>
      <c r="B5" s="13" t="s">
        <v>27</v>
      </c>
      <c r="C5" s="11"/>
      <c r="D5" s="11"/>
      <c r="E5" s="11"/>
      <c r="F5" s="11"/>
      <c r="G5" s="11"/>
      <c r="H5" s="15" t="s">
        <v>6</v>
      </c>
      <c r="I5" s="12">
        <f>_xlfn.STDEV.S(J53:J97)</f>
        <v>3.4989348230927377E-5</v>
      </c>
      <c r="J5" s="12">
        <f>_xlfn.STDEV.S(K53:K97)</f>
        <v>4.4663441360435872E-5</v>
      </c>
      <c r="K5" s="12">
        <f>_xlfn.STDEV.S(L53:L97)</f>
        <v>6.0034902507728112E-5</v>
      </c>
    </row>
    <row r="6" spans="1:13" x14ac:dyDescent="0.25">
      <c r="A6" s="9"/>
      <c r="B6" s="13" t="s">
        <v>12</v>
      </c>
      <c r="C6" s="11"/>
      <c r="D6" s="11"/>
      <c r="E6" s="11"/>
      <c r="F6" s="11"/>
      <c r="G6" s="11"/>
      <c r="H6" s="6" t="s">
        <v>7</v>
      </c>
      <c r="I6" s="12">
        <f>SUM(J53:J97,1)</f>
        <v>1.0019582638888889</v>
      </c>
      <c r="J6" s="12">
        <f>SUM(K53:K97,1)</f>
        <v>1.0018475231481481</v>
      </c>
      <c r="K6" s="12">
        <f>SUM(L53:L97,1)</f>
        <v>1.0032169212962962</v>
      </c>
    </row>
    <row r="7" spans="1:13" x14ac:dyDescent="0.25">
      <c r="A7" s="9"/>
      <c r="B7" s="13" t="s">
        <v>26</v>
      </c>
      <c r="C7" s="11"/>
      <c r="D7" s="11"/>
      <c r="E7" s="11"/>
      <c r="F7" s="11"/>
      <c r="G7" s="11"/>
      <c r="H7" s="11"/>
      <c r="I7" s="16"/>
      <c r="J7" s="16"/>
      <c r="K7" s="16"/>
    </row>
    <row r="8" spans="1:13" x14ac:dyDescent="0.25">
      <c r="A8" s="9"/>
      <c r="B8" s="13" t="s">
        <v>15</v>
      </c>
      <c r="C8" s="11"/>
      <c r="D8" s="11"/>
      <c r="E8" s="11"/>
      <c r="F8" s="11"/>
      <c r="G8" s="11"/>
      <c r="H8" s="11"/>
      <c r="I8" s="11"/>
      <c r="J8" s="11"/>
      <c r="K8" s="11"/>
    </row>
    <row r="9" spans="1:13" x14ac:dyDescent="0.25">
      <c r="A9" s="9"/>
      <c r="B9" s="13" t="s">
        <v>18</v>
      </c>
      <c r="C9" s="11"/>
      <c r="D9" s="11"/>
      <c r="E9" s="11"/>
      <c r="F9" s="11"/>
      <c r="G9" s="11"/>
      <c r="H9" s="11"/>
      <c r="I9" s="11"/>
      <c r="J9" s="11"/>
      <c r="K9" s="11"/>
    </row>
    <row r="10" spans="1:13" x14ac:dyDescent="0.25">
      <c r="A10" s="9"/>
      <c r="B10" s="13" t="s">
        <v>10</v>
      </c>
      <c r="C10" s="11"/>
      <c r="D10" s="11"/>
      <c r="E10" s="11"/>
      <c r="F10" s="11"/>
      <c r="G10" s="11"/>
      <c r="H10" s="11"/>
      <c r="I10" s="11"/>
      <c r="J10" s="11"/>
      <c r="K10" s="11"/>
    </row>
    <row r="11" spans="1:13" x14ac:dyDescent="0.25">
      <c r="A11" s="9"/>
      <c r="B11" s="13" t="s">
        <v>30</v>
      </c>
      <c r="C11" s="11"/>
      <c r="D11" s="11"/>
      <c r="E11" s="11"/>
      <c r="F11" s="11"/>
      <c r="G11" s="11"/>
      <c r="H11" s="11"/>
      <c r="I11" s="11"/>
      <c r="J11" s="11"/>
      <c r="K11" s="11"/>
    </row>
    <row r="12" spans="1:13" x14ac:dyDescent="0.25">
      <c r="A12" s="9"/>
      <c r="B12" s="13" t="s">
        <v>28</v>
      </c>
      <c r="C12" s="11"/>
      <c r="D12" s="11"/>
      <c r="E12" s="11"/>
      <c r="F12" s="11"/>
      <c r="G12" s="11"/>
      <c r="H12" s="11"/>
      <c r="I12" s="11"/>
      <c r="J12" s="11"/>
      <c r="K12" s="16"/>
    </row>
    <row r="13" spans="1:13" x14ac:dyDescent="0.25">
      <c r="A13" s="9"/>
      <c r="B13" s="13" t="s">
        <v>33</v>
      </c>
      <c r="C13" s="11"/>
      <c r="D13" s="11"/>
      <c r="E13" s="11"/>
      <c r="F13" s="11"/>
      <c r="G13" s="11"/>
      <c r="I13" s="11"/>
      <c r="J13" s="11"/>
      <c r="K13" s="17">
        <f>SMALL(I4:K4,1)-L13</f>
        <v>4.6990740740666948E-6</v>
      </c>
    </row>
    <row r="14" spans="1:13" x14ac:dyDescent="0.25">
      <c r="A14" s="9"/>
      <c r="B14" s="13" t="s">
        <v>23</v>
      </c>
      <c r="C14" s="11"/>
      <c r="D14" s="11"/>
      <c r="E14" s="11"/>
      <c r="F14" s="11"/>
      <c r="G14" s="11"/>
      <c r="I14" s="11"/>
      <c r="J14" s="11"/>
      <c r="K14" s="17">
        <f>LARGE(I3:K3,1)+L13</f>
        <v>2.2262731481481265E-4</v>
      </c>
    </row>
    <row r="15" spans="1:13" x14ac:dyDescent="0.25">
      <c r="A15" s="9"/>
      <c r="B15" s="13"/>
      <c r="C15" s="11"/>
      <c r="D15" s="11"/>
      <c r="E15" s="11"/>
      <c r="F15" s="11"/>
      <c r="G15" s="11"/>
      <c r="I15" s="11"/>
      <c r="J15" s="11"/>
      <c r="K15" s="16"/>
    </row>
    <row r="16" spans="1:13" x14ac:dyDescent="0.25">
      <c r="A16" s="9"/>
      <c r="B16" s="13"/>
      <c r="C16" s="11"/>
      <c r="D16" s="11"/>
      <c r="E16" s="11"/>
      <c r="F16" s="11"/>
      <c r="G16" s="11"/>
      <c r="I16" s="11"/>
      <c r="K16" s="11"/>
    </row>
    <row r="17" spans="1:11" x14ac:dyDescent="0.25">
      <c r="A17" s="9"/>
      <c r="B17" s="13"/>
      <c r="C17" s="11"/>
      <c r="D17" s="11"/>
      <c r="E17" s="11"/>
      <c r="F17" s="11"/>
      <c r="G17" s="11"/>
      <c r="I17" s="11"/>
      <c r="K17" s="11"/>
    </row>
    <row r="18" spans="1:11" x14ac:dyDescent="0.25">
      <c r="A18" s="9"/>
      <c r="B18" s="13"/>
      <c r="C18" s="11"/>
      <c r="D18" s="11"/>
      <c r="E18" s="11"/>
      <c r="F18" s="11"/>
      <c r="G18" s="11"/>
      <c r="K18" s="11"/>
    </row>
    <row r="19" spans="1:11" x14ac:dyDescent="0.25">
      <c r="A19" s="9"/>
      <c r="B19" s="13"/>
      <c r="C19" s="11"/>
      <c r="D19" s="11"/>
      <c r="E19" s="11"/>
      <c r="F19" s="11"/>
      <c r="G19" s="11"/>
      <c r="H19" s="11"/>
      <c r="I19" s="11"/>
      <c r="J19" s="11"/>
      <c r="K19" s="11"/>
    </row>
    <row r="20" spans="1:11" x14ac:dyDescent="0.25">
      <c r="A20" s="9"/>
      <c r="B20" s="13"/>
      <c r="C20" s="11"/>
      <c r="D20" s="11"/>
      <c r="E20" s="11"/>
      <c r="F20" s="11"/>
      <c r="G20" s="11"/>
      <c r="H20" s="11"/>
      <c r="I20" s="11"/>
      <c r="J20" s="11"/>
      <c r="K20" s="11"/>
    </row>
    <row r="21" spans="1:11" x14ac:dyDescent="0.25">
      <c r="A21" s="9"/>
      <c r="B21" s="13"/>
      <c r="C21" s="11"/>
      <c r="D21" s="11"/>
      <c r="E21" s="11"/>
      <c r="F21" s="11"/>
      <c r="G21" s="11"/>
      <c r="H21" s="11"/>
      <c r="I21" s="11"/>
      <c r="J21" s="11"/>
      <c r="K21" s="11"/>
    </row>
    <row r="22" spans="1:11" x14ac:dyDescent="0.25">
      <c r="A22" s="9"/>
      <c r="B22" s="13"/>
      <c r="C22" s="11"/>
      <c r="D22" s="11"/>
      <c r="E22" s="11"/>
      <c r="F22" s="11"/>
      <c r="G22" s="11"/>
      <c r="H22" s="11"/>
      <c r="I22" s="11"/>
      <c r="J22" s="11"/>
      <c r="K22" s="11"/>
    </row>
    <row r="23" spans="1:11" x14ac:dyDescent="0.25">
      <c r="A23" s="9"/>
      <c r="B23" s="13"/>
      <c r="C23" s="11"/>
      <c r="D23" s="11"/>
      <c r="E23" s="11"/>
      <c r="F23" s="11"/>
      <c r="G23" s="11"/>
      <c r="H23" s="11"/>
      <c r="I23" s="11"/>
      <c r="J23" s="11"/>
      <c r="K23" s="11"/>
    </row>
    <row r="24" spans="1:11" x14ac:dyDescent="0.25">
      <c r="A24" s="9"/>
      <c r="B24" s="13"/>
      <c r="C24" s="11"/>
      <c r="D24" s="11"/>
      <c r="E24" s="11"/>
      <c r="F24" s="11"/>
      <c r="G24" s="11"/>
      <c r="H24" s="11"/>
      <c r="I24" s="11"/>
      <c r="J24" s="11"/>
      <c r="K24" s="11"/>
    </row>
    <row r="25" spans="1:11" x14ac:dyDescent="0.25">
      <c r="A25" s="9"/>
      <c r="B25" s="13"/>
      <c r="C25" s="11"/>
      <c r="D25" s="11"/>
      <c r="E25" s="11"/>
      <c r="F25" s="11"/>
      <c r="G25" s="11"/>
      <c r="H25" s="11"/>
      <c r="I25" s="11"/>
      <c r="J25" s="11"/>
      <c r="K25" s="11"/>
    </row>
    <row r="26" spans="1:11" x14ac:dyDescent="0.25">
      <c r="A26" s="9"/>
      <c r="B26" s="13"/>
      <c r="C26" s="11"/>
      <c r="D26" s="11"/>
      <c r="E26" s="11"/>
      <c r="F26" s="11"/>
      <c r="G26" s="11"/>
      <c r="H26" s="11"/>
      <c r="I26" s="11"/>
      <c r="J26" s="11"/>
      <c r="K26" s="11"/>
    </row>
    <row r="27" spans="1:11" x14ac:dyDescent="0.25">
      <c r="A27" s="9"/>
      <c r="B27" s="13"/>
      <c r="C27" s="11"/>
      <c r="D27" s="11"/>
      <c r="E27" s="11"/>
      <c r="F27" s="11"/>
      <c r="G27" s="11"/>
      <c r="H27" s="11"/>
      <c r="I27" s="11"/>
      <c r="J27" s="11"/>
      <c r="K27" s="11"/>
    </row>
    <row r="28" spans="1:11" x14ac:dyDescent="0.25">
      <c r="A28" s="9"/>
      <c r="B28" s="13"/>
      <c r="C28" s="11"/>
      <c r="D28" s="11"/>
      <c r="E28" s="11"/>
      <c r="F28" s="11"/>
      <c r="G28" s="11"/>
      <c r="H28" s="11"/>
      <c r="I28" s="11"/>
      <c r="J28" s="11"/>
      <c r="K28" s="11"/>
    </row>
    <row r="29" spans="1:11" x14ac:dyDescent="0.25">
      <c r="A29" s="9"/>
      <c r="B29" s="13"/>
      <c r="C29" s="11"/>
      <c r="D29" s="11"/>
      <c r="E29" s="11"/>
      <c r="F29" s="11"/>
      <c r="G29" s="11"/>
      <c r="H29" s="11"/>
      <c r="I29" s="11"/>
      <c r="J29" s="11"/>
      <c r="K29" s="11"/>
    </row>
    <row r="30" spans="1:11" x14ac:dyDescent="0.25">
      <c r="A30" s="9"/>
      <c r="B30" s="13"/>
      <c r="C30" s="11"/>
      <c r="D30" s="11"/>
      <c r="E30" s="11"/>
      <c r="F30" s="11"/>
      <c r="G30" s="11"/>
      <c r="H30" s="11"/>
      <c r="I30" s="11"/>
      <c r="J30" s="11"/>
      <c r="K30" s="11"/>
    </row>
    <row r="31" spans="1:11" x14ac:dyDescent="0.25">
      <c r="A31" s="9"/>
      <c r="B31" s="13"/>
      <c r="C31" s="11"/>
      <c r="D31" s="11"/>
      <c r="E31" s="11"/>
      <c r="F31" s="11"/>
      <c r="G31" s="11"/>
      <c r="H31" s="11"/>
      <c r="I31" s="11"/>
      <c r="J31" s="11"/>
      <c r="K31" s="11"/>
    </row>
    <row r="32" spans="1:11" x14ac:dyDescent="0.25">
      <c r="A32" s="9"/>
      <c r="B32" s="13"/>
      <c r="C32" s="11"/>
      <c r="D32" s="11"/>
      <c r="E32" s="11"/>
      <c r="F32" s="11"/>
      <c r="G32" s="11"/>
      <c r="H32" s="11"/>
      <c r="I32" s="11"/>
      <c r="J32" s="11"/>
      <c r="K32" s="11"/>
    </row>
    <row r="33" spans="1:11" x14ac:dyDescent="0.25">
      <c r="A33" s="9"/>
      <c r="B33" s="13"/>
      <c r="C33" s="11"/>
      <c r="D33" s="11"/>
      <c r="E33" s="11"/>
      <c r="F33" s="11"/>
      <c r="G33" s="11"/>
      <c r="H33" s="11"/>
      <c r="I33" s="11"/>
      <c r="J33" s="11"/>
      <c r="K33" s="11"/>
    </row>
    <row r="34" spans="1:11" x14ac:dyDescent="0.25">
      <c r="A34" s="9"/>
      <c r="B34" s="13"/>
      <c r="C34" s="11"/>
      <c r="D34" s="11"/>
      <c r="E34" s="11"/>
      <c r="F34" s="11"/>
      <c r="G34" s="11"/>
      <c r="H34" s="11"/>
      <c r="I34" s="11"/>
      <c r="J34" s="11"/>
      <c r="K34" s="11"/>
    </row>
    <row r="35" spans="1:11" x14ac:dyDescent="0.25">
      <c r="A35" s="9"/>
      <c r="B35" s="13"/>
      <c r="C35" s="11"/>
      <c r="D35" s="11"/>
      <c r="E35" s="11"/>
      <c r="F35" s="11"/>
      <c r="G35" s="11"/>
      <c r="H35" s="11"/>
      <c r="I35" s="11"/>
      <c r="J35" s="11"/>
      <c r="K35" s="11"/>
    </row>
    <row r="36" spans="1:11" x14ac:dyDescent="0.25">
      <c r="A36" s="9"/>
      <c r="B36" s="13"/>
      <c r="C36" s="11"/>
      <c r="D36" s="11"/>
      <c r="E36" s="11"/>
      <c r="F36" s="11"/>
      <c r="G36" s="11"/>
      <c r="H36" s="11"/>
      <c r="I36" s="11"/>
      <c r="J36" s="11"/>
      <c r="K36" s="11"/>
    </row>
    <row r="37" spans="1:11" x14ac:dyDescent="0.25">
      <c r="A37" s="9"/>
      <c r="B37" s="13"/>
      <c r="C37" s="11"/>
      <c r="D37" s="11"/>
      <c r="E37" s="11"/>
      <c r="F37" s="11"/>
      <c r="G37" s="11"/>
      <c r="H37" s="11"/>
      <c r="I37" s="11"/>
      <c r="J37" s="11"/>
      <c r="K37" s="11"/>
    </row>
    <row r="38" spans="1:11" x14ac:dyDescent="0.25">
      <c r="A38" s="9"/>
      <c r="B38" s="13"/>
      <c r="C38" s="11"/>
      <c r="D38" s="11"/>
      <c r="E38" s="11"/>
      <c r="F38" s="11"/>
      <c r="G38" s="11"/>
      <c r="H38" s="11"/>
      <c r="I38" s="11"/>
      <c r="J38" s="11"/>
      <c r="K38" s="11"/>
    </row>
    <row r="39" spans="1:11" x14ac:dyDescent="0.25">
      <c r="A39" s="9"/>
      <c r="B39" s="13"/>
      <c r="C39" s="11"/>
      <c r="D39" s="11"/>
      <c r="E39" s="11"/>
      <c r="F39" s="11"/>
      <c r="G39" s="11"/>
      <c r="H39" s="11"/>
      <c r="I39" s="11"/>
      <c r="J39" s="11"/>
      <c r="K39" s="11"/>
    </row>
    <row r="40" spans="1:11" x14ac:dyDescent="0.25">
      <c r="A40" s="9"/>
      <c r="B40" s="13"/>
      <c r="C40" s="11"/>
      <c r="D40" s="11"/>
      <c r="E40" s="11"/>
      <c r="F40" s="11"/>
      <c r="G40" s="11"/>
      <c r="H40" s="11"/>
      <c r="I40" s="11"/>
      <c r="J40" s="11"/>
      <c r="K40" s="11"/>
    </row>
    <row r="41" spans="1:11" x14ac:dyDescent="0.25">
      <c r="A41" s="9"/>
      <c r="B41" s="13"/>
      <c r="C41" s="11"/>
      <c r="D41" s="11"/>
      <c r="E41" s="11"/>
      <c r="F41" s="11"/>
      <c r="G41" s="11"/>
      <c r="H41" s="11"/>
      <c r="I41" s="11"/>
      <c r="J41" s="11"/>
      <c r="K41" s="11"/>
    </row>
    <row r="42" spans="1:11" x14ac:dyDescent="0.25">
      <c r="A42" s="9"/>
      <c r="B42" s="13"/>
      <c r="C42" s="11"/>
      <c r="D42" s="11"/>
      <c r="E42" s="11"/>
      <c r="F42" s="11"/>
      <c r="G42" s="11"/>
      <c r="H42" s="11"/>
      <c r="I42" s="11"/>
      <c r="J42" s="11"/>
      <c r="K42" s="11"/>
    </row>
    <row r="43" spans="1:11" x14ac:dyDescent="0.25">
      <c r="A43" s="9"/>
      <c r="B43" s="13"/>
      <c r="C43" s="11"/>
      <c r="D43" s="11"/>
      <c r="E43" s="11"/>
      <c r="F43" s="11"/>
      <c r="G43" s="11"/>
      <c r="H43" s="11"/>
      <c r="I43" s="11"/>
      <c r="J43" s="11"/>
      <c r="K43" s="11"/>
    </row>
    <row r="44" spans="1:11" x14ac:dyDescent="0.25">
      <c r="A44" s="9"/>
      <c r="B44" s="13"/>
      <c r="C44" s="11"/>
      <c r="D44" s="11"/>
      <c r="E44" s="11"/>
      <c r="F44" s="11"/>
      <c r="G44" s="11"/>
      <c r="H44" s="11"/>
      <c r="I44" s="11"/>
      <c r="J44" s="11"/>
      <c r="K44" s="11"/>
    </row>
    <row r="45" spans="1:11" x14ac:dyDescent="0.25">
      <c r="A45" s="9"/>
      <c r="B45" s="13"/>
      <c r="C45" s="11"/>
      <c r="D45" s="11"/>
      <c r="E45" s="11"/>
      <c r="F45" s="11"/>
      <c r="G45" s="11"/>
      <c r="H45" s="11"/>
      <c r="I45" s="11"/>
      <c r="J45" s="11"/>
      <c r="K45" s="11"/>
    </row>
    <row r="46" spans="1:11" x14ac:dyDescent="0.25">
      <c r="A46" s="9"/>
      <c r="B46" s="13"/>
      <c r="C46" s="11"/>
      <c r="D46" s="11"/>
      <c r="E46" s="11"/>
      <c r="F46" s="11"/>
      <c r="G46" s="11"/>
      <c r="H46" s="11"/>
      <c r="I46" s="11"/>
      <c r="J46" s="11"/>
      <c r="K46" s="11"/>
    </row>
    <row r="47" spans="1:11" x14ac:dyDescent="0.25">
      <c r="A47" s="9"/>
      <c r="B47" s="13"/>
      <c r="C47" s="11"/>
      <c r="D47" s="11"/>
      <c r="E47" s="11"/>
      <c r="F47" s="11"/>
      <c r="G47" s="11"/>
      <c r="H47" s="11"/>
      <c r="I47" s="11"/>
      <c r="J47" s="11"/>
      <c r="K47" s="11"/>
    </row>
    <row r="48" spans="1:11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</row>
    <row r="49" spans="1:12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</row>
    <row r="50" spans="1:12" x14ac:dyDescent="0.25">
      <c r="A50"/>
      <c r="B50"/>
      <c r="C50"/>
      <c r="D50"/>
      <c r="E50"/>
      <c r="F50"/>
      <c r="I50" s="11"/>
      <c r="J50" s="18">
        <f>MATCH(J52,'ETAPA 4'!$B$106:$AT$106,0)</f>
        <v>2</v>
      </c>
      <c r="K50" s="18">
        <f>MATCH(K52,'ETAPA 4'!$B$106:$AT$106,0)</f>
        <v>3</v>
      </c>
      <c r="L50" s="18">
        <f>MATCH(L52,'ETAPA 4'!$B$106:$AT$106,0)</f>
        <v>4</v>
      </c>
    </row>
    <row r="51" spans="1:12" x14ac:dyDescent="0.25">
      <c r="A51"/>
      <c r="B51"/>
      <c r="C51"/>
      <c r="D51"/>
      <c r="E51"/>
      <c r="F51"/>
      <c r="I51" s="11"/>
      <c r="J51" s="24">
        <f>COUNTA('ETAPA 4'!$B$107:$B$147)</f>
        <v>27</v>
      </c>
      <c r="K51" s="24">
        <f>COUNTA('ETAPA 4'!$B$107:$B$147)</f>
        <v>27</v>
      </c>
      <c r="L51" s="24">
        <f>COUNTA('ETAPA 4'!$B$107:$B$147)</f>
        <v>27</v>
      </c>
    </row>
    <row r="52" spans="1:12" x14ac:dyDescent="0.25">
      <c r="A52"/>
      <c r="B52"/>
      <c r="C52"/>
      <c r="D52"/>
      <c r="E52"/>
      <c r="F52"/>
      <c r="I52" s="25" t="s">
        <v>0</v>
      </c>
      <c r="J52" s="25" t="str">
        <f>VLOOKUP(1,$A$2:$B$47,2,FALSE)</f>
        <v>Adilson Júnior</v>
      </c>
      <c r="K52" s="25" t="str">
        <f>VLOOKUP(2,$A$2:$B$47,2,FALSE)</f>
        <v>Raphael Reis</v>
      </c>
      <c r="L52" s="25" t="str">
        <f>VLOOKUP(3,$A$2:$B$47,2,FALSE)</f>
        <v>Izabella Rodrigues</v>
      </c>
    </row>
    <row r="53" spans="1:12" x14ac:dyDescent="0.25">
      <c r="A53"/>
      <c r="B53"/>
      <c r="C53"/>
      <c r="D53"/>
      <c r="E53"/>
      <c r="F53"/>
      <c r="I53" s="26">
        <v>1</v>
      </c>
      <c r="J53" s="27" cm="1">
        <f t="array" ref="J53">IF(INDEX('ETAPA 4'!$B$106:$AT$171,$I53+1,J$50)=0,"",INDEX('ETAPA 4'!$B$106:$AT$171,$I53+1,J$50))</f>
        <v>1.8877314814814018E-5</v>
      </c>
      <c r="K53" s="27" cm="1">
        <f t="array" ref="K53">IF(INDEX('ETAPA 4'!$B$106:$AT$171,$I53+1,K$50)=0,"",INDEX('ETAPA 4'!$B$106:$AT$171,$I53+1,K$50))</f>
        <v>7.3379629629576927E-6</v>
      </c>
      <c r="L53" s="27" cm="1">
        <f t="array" ref="L53">IF(INDEX('ETAPA 4'!$B$106:$AT$171,$I53+1,L$50)=0,"",INDEX('ETAPA 4'!$B$106:$AT$171,$I53+1,L$50))</f>
        <v>3.3564814814811793E-5</v>
      </c>
    </row>
    <row r="54" spans="1:12" x14ac:dyDescent="0.25">
      <c r="A54"/>
      <c r="B54"/>
      <c r="C54"/>
      <c r="D54"/>
      <c r="E54"/>
      <c r="F54"/>
      <c r="I54" s="26">
        <v>2</v>
      </c>
      <c r="J54" s="27" cm="1">
        <f t="array" ref="J54">IF(INDEX('ETAPA 4'!$B$106:$AT$171,$I54+1,J$50)=0,"",INDEX('ETAPA 4'!$B$106:$AT$171,$I54+1,J$50))</f>
        <v>2.2557870370369399E-5</v>
      </c>
      <c r="K54" s="27" cm="1">
        <f t="array" ref="K54">IF(INDEX('ETAPA 4'!$B$106:$AT$171,$I54+1,K$50)=0,"",INDEX('ETAPA 4'!$B$106:$AT$171,$I54+1,K$50))</f>
        <v>1.1493055555550184E-5</v>
      </c>
      <c r="L54" s="27" cm="1">
        <f t="array" ref="L54">IF(INDEX('ETAPA 4'!$B$106:$AT$171,$I54+1,L$50)=0,"",INDEX('ETAPA 4'!$B$106:$AT$171,$I54+1,L$50))</f>
        <v>3.9317129629626562E-5</v>
      </c>
    </row>
    <row r="55" spans="1:12" x14ac:dyDescent="0.25">
      <c r="A55"/>
      <c r="B55"/>
      <c r="C55"/>
      <c r="D55"/>
      <c r="E55"/>
      <c r="F55"/>
      <c r="I55" s="26">
        <v>3</v>
      </c>
      <c r="J55" s="27" cm="1">
        <f t="array" ref="J55">IF(INDEX('ETAPA 4'!$B$106:$AT$171,$I55+1,J$50)=0,"",INDEX('ETAPA 4'!$B$106:$AT$171,$I55+1,J$50))</f>
        <v>3.0162037037036443E-5</v>
      </c>
      <c r="K55" s="27" cm="1">
        <f t="array" ref="K55">IF(INDEX('ETAPA 4'!$B$106:$AT$171,$I55+1,K$50)=0,"",INDEX('ETAPA 4'!$B$106:$AT$171,$I55+1,K$50))</f>
        <v>5.1620370370318233E-6</v>
      </c>
      <c r="L55" s="27" cm="1">
        <f t="array" ref="L55">IF(INDEX('ETAPA 4'!$B$106:$AT$171,$I55+1,L$50)=0,"",INDEX('ETAPA 4'!$B$106:$AT$171,$I55+1,L$50))</f>
        <v>5.182870370370107E-5</v>
      </c>
    </row>
    <row r="56" spans="1:12" x14ac:dyDescent="0.25">
      <c r="A56"/>
      <c r="B56"/>
      <c r="C56"/>
      <c r="D56"/>
      <c r="E56"/>
      <c r="F56"/>
      <c r="I56" s="26">
        <v>4</v>
      </c>
      <c r="J56" s="27" cm="1">
        <f t="array" ref="J56">IF(INDEX('ETAPA 4'!$B$106:$AT$171,$I56+1,J$50)=0,"",INDEX('ETAPA 4'!$B$106:$AT$171,$I56+1,J$50))</f>
        <v>3.091435185185662E-5</v>
      </c>
      <c r="K56" s="27" t="str" cm="1">
        <f t="array" ref="K56">IF(INDEX('ETAPA 4'!$B$106:$AT$171,$I56+1,K$50)=0,"",INDEX('ETAPA 4'!$B$106:$AT$171,$I56+1,K$50))</f>
        <v/>
      </c>
      <c r="L56" s="27" cm="1">
        <f t="array" ref="L56">IF(INDEX('ETAPA 4'!$B$106:$AT$171,$I56+1,L$50)=0,"",INDEX('ETAPA 4'!$B$106:$AT$171,$I56+1,L$50))</f>
        <v>4.5196759259262184E-5</v>
      </c>
    </row>
    <row r="57" spans="1:12" x14ac:dyDescent="0.25">
      <c r="A57"/>
      <c r="B57"/>
      <c r="C57"/>
      <c r="D57"/>
      <c r="E57"/>
      <c r="F57"/>
      <c r="I57" s="26">
        <v>5</v>
      </c>
      <c r="J57" s="27" cm="1">
        <f t="array" ref="J57">IF(INDEX('ETAPA 4'!$B$106:$AT$171,$I57+1,J$50)=0,"",INDEX('ETAPA 4'!$B$106:$AT$171,$I57+1,J$50))</f>
        <v>3.2199074074071646E-5</v>
      </c>
      <c r="K57" s="27" cm="1">
        <f t="array" ref="K57">IF(INDEX('ETAPA 4'!$B$106:$AT$171,$I57+1,K$50)=0,"",INDEX('ETAPA 4'!$B$106:$AT$171,$I57+1,K$50))</f>
        <v>4.6990740740666948E-6</v>
      </c>
      <c r="L57" s="27" cm="1">
        <f t="array" ref="L57">IF(INDEX('ETAPA 4'!$B$106:$AT$171,$I57+1,L$50)=0,"",INDEX('ETAPA 4'!$B$106:$AT$171,$I57+1,L$50))</f>
        <v>4.2453703703699934E-5</v>
      </c>
    </row>
    <row r="58" spans="1:12" x14ac:dyDescent="0.25">
      <c r="A58"/>
      <c r="B58"/>
      <c r="C58"/>
      <c r="D58"/>
      <c r="E58"/>
      <c r="F58"/>
      <c r="I58" s="26">
        <v>6</v>
      </c>
      <c r="J58" s="27" cm="1">
        <f t="array" ref="J58">IF(INDEX('ETAPA 4'!$B$106:$AT$171,$I58+1,J$50)=0,"",INDEX('ETAPA 4'!$B$106:$AT$171,$I58+1,J$50))</f>
        <v>3.5405092592589484E-5</v>
      </c>
      <c r="K58" s="27" cm="1">
        <f t="array" ref="K58">IF(INDEX('ETAPA 4'!$B$106:$AT$171,$I58+1,K$50)=0,"",INDEX('ETAPA 4'!$B$106:$AT$171,$I58+1,K$50))</f>
        <v>1.046296296295518E-5</v>
      </c>
      <c r="L58" s="27" cm="1">
        <f t="array" ref="L58">IF(INDEX('ETAPA 4'!$B$106:$AT$171,$I58+1,L$50)=0,"",INDEX('ETAPA 4'!$B$106:$AT$171,$I58+1,L$50))</f>
        <v>6.6562499999996312E-5</v>
      </c>
    </row>
    <row r="59" spans="1:12" x14ac:dyDescent="0.25">
      <c r="A59"/>
      <c r="B59"/>
      <c r="C59"/>
      <c r="D59"/>
      <c r="E59"/>
      <c r="F59"/>
      <c r="I59" s="26">
        <v>7</v>
      </c>
      <c r="J59" s="27" cm="1">
        <f t="array" ref="J59">IF(INDEX('ETAPA 4'!$B$106:$AT$171,$I59+1,J$50)=0,"",INDEX('ETAPA 4'!$B$106:$AT$171,$I59+1,J$50))</f>
        <v>3.4733796296293126E-5</v>
      </c>
      <c r="K59" s="27" cm="1">
        <f t="array" ref="K59">IF(INDEX('ETAPA 4'!$B$106:$AT$171,$I59+1,K$50)=0,"",INDEX('ETAPA 4'!$B$106:$AT$171,$I59+1,K$50))</f>
        <v>1.7326388888880967E-5</v>
      </c>
      <c r="L59" s="27" cm="1">
        <f t="array" ref="L59">IF(INDEX('ETAPA 4'!$B$106:$AT$171,$I59+1,L$50)=0,"",INDEX('ETAPA 4'!$B$106:$AT$171,$I59+1,L$50))</f>
        <v>7.2569444444441078E-5</v>
      </c>
    </row>
    <row r="60" spans="1:12" x14ac:dyDescent="0.25">
      <c r="A60"/>
      <c r="B60"/>
      <c r="C60"/>
      <c r="D60"/>
      <c r="E60"/>
      <c r="F60"/>
      <c r="I60" s="26">
        <v>8</v>
      </c>
      <c r="J60" s="27" cm="1">
        <f t="array" ref="J60">IF(INDEX('ETAPA 4'!$B$106:$AT$171,$I60+1,J$50)=0,"",INDEX('ETAPA 4'!$B$106:$AT$171,$I60+1,J$50))</f>
        <v>3.751157407407002E-5</v>
      </c>
      <c r="K60" s="27" cm="1">
        <f t="array" ref="K60">IF(INDEX('ETAPA 4'!$B$106:$AT$171,$I60+1,K$50)=0,"",INDEX('ETAPA 4'!$B$106:$AT$171,$I60+1,K$50))</f>
        <v>2.4328703703694818E-5</v>
      </c>
      <c r="L60" s="27" cm="1">
        <f t="array" ref="L60">IF(INDEX('ETAPA 4'!$B$106:$AT$171,$I60+1,L$50)=0,"",INDEX('ETAPA 4'!$B$106:$AT$171,$I60+1,L$50))</f>
        <v>7.9363425925921965E-5</v>
      </c>
    </row>
    <row r="61" spans="1:12" x14ac:dyDescent="0.25">
      <c r="A61"/>
      <c r="B61"/>
      <c r="C61"/>
      <c r="D61"/>
      <c r="E61"/>
      <c r="F61"/>
      <c r="I61" s="26">
        <v>9</v>
      </c>
      <c r="J61" s="27" cm="1">
        <f t="array" ref="J61">IF(INDEX('ETAPA 4'!$B$106:$AT$171,$I61+1,J$50)=0,"",INDEX('ETAPA 4'!$B$106:$AT$171,$I61+1,J$50))</f>
        <v>5.0219907407403341E-5</v>
      </c>
      <c r="K61" s="27" cm="1">
        <f t="array" ref="K61">IF(INDEX('ETAPA 4'!$B$106:$AT$171,$I61+1,K$50)=0,"",INDEX('ETAPA 4'!$B$106:$AT$171,$I61+1,K$50))</f>
        <v>4.0428240740731508E-5</v>
      </c>
      <c r="L61" s="27" cm="1">
        <f t="array" ref="L61">IF(INDEX('ETAPA 4'!$B$106:$AT$171,$I61+1,L$50)=0,"",INDEX('ETAPA 4'!$B$106:$AT$171,$I61+1,L$50))</f>
        <v>8.7395833333329086E-5</v>
      </c>
    </row>
    <row r="62" spans="1:12" x14ac:dyDescent="0.25">
      <c r="A62"/>
      <c r="B62"/>
      <c r="C62"/>
      <c r="D62"/>
      <c r="E62"/>
      <c r="F62"/>
      <c r="I62" s="26">
        <v>10</v>
      </c>
      <c r="J62" s="27" cm="1">
        <f t="array" ref="J62">IF(INDEX('ETAPA 4'!$B$106:$AT$171,$I62+1,J$50)=0,"",INDEX('ETAPA 4'!$B$106:$AT$171,$I62+1,J$50))</f>
        <v>5.3923611111107023E-5</v>
      </c>
      <c r="K62" s="27" cm="1">
        <f t="array" ref="K62">IF(INDEX('ETAPA 4'!$B$106:$AT$171,$I62+1,K$50)=0,"",INDEX('ETAPA 4'!$B$106:$AT$171,$I62+1,K$50))</f>
        <v>4.2893518518509824E-5</v>
      </c>
      <c r="L62" s="27" cm="1">
        <f t="array" ref="L62">IF(INDEX('ETAPA 4'!$B$106:$AT$171,$I62+1,L$50)=0,"",INDEX('ETAPA 4'!$B$106:$AT$171,$I62+1,L$50))</f>
        <v>9.0069444444439498E-5</v>
      </c>
    </row>
    <row r="63" spans="1:12" x14ac:dyDescent="0.25">
      <c r="A63"/>
      <c r="B63"/>
      <c r="C63"/>
      <c r="D63"/>
      <c r="E63"/>
      <c r="F63"/>
      <c r="I63" s="26">
        <v>11</v>
      </c>
      <c r="J63" s="27" cm="1">
        <f t="array" ref="J63">IF(INDEX('ETAPA 4'!$B$106:$AT$171,$I63+1,J$50)=0,"",INDEX('ETAPA 4'!$B$106:$AT$171,$I63+1,J$50))</f>
        <v>5.5763888888882979E-5</v>
      </c>
      <c r="K63" s="27" cm="1">
        <f t="array" ref="K63">IF(INDEX('ETAPA 4'!$B$106:$AT$171,$I63+1,K$50)=0,"",INDEX('ETAPA 4'!$B$106:$AT$171,$I63+1,K$50))</f>
        <v>4.9548611111100913E-5</v>
      </c>
      <c r="L63" s="27" cm="1">
        <f t="array" ref="L63">IF(INDEX('ETAPA 4'!$B$106:$AT$171,$I63+1,L$50)=0,"",INDEX('ETAPA 4'!$B$106:$AT$171,$I63+1,L$50))</f>
        <v>9.6458333333326873E-5</v>
      </c>
    </row>
    <row r="64" spans="1:12" x14ac:dyDescent="0.25">
      <c r="A64"/>
      <c r="B64"/>
      <c r="C64"/>
      <c r="D64"/>
      <c r="E64"/>
      <c r="F64"/>
      <c r="I64" s="26">
        <v>12</v>
      </c>
      <c r="J64" s="27" cm="1">
        <f t="array" ref="J64">IF(INDEX('ETAPA 4'!$B$106:$AT$171,$I64+1,J$50)=0,"",INDEX('ETAPA 4'!$B$106:$AT$171,$I64+1,J$50))</f>
        <v>6.0011574074068236E-5</v>
      </c>
      <c r="K64" s="27" cm="1">
        <f t="array" ref="K64">IF(INDEX('ETAPA 4'!$B$106:$AT$171,$I64+1,K$50)=0,"",INDEX('ETAPA 4'!$B$106:$AT$171,$I64+1,K$50))</f>
        <v>6.4976851851842113E-5</v>
      </c>
      <c r="L64" s="27" cm="1">
        <f t="array" ref="L64">IF(INDEX('ETAPA 4'!$B$106:$AT$171,$I64+1,L$50)=0,"",INDEX('ETAPA 4'!$B$106:$AT$171,$I64+1,L$50))</f>
        <v>1.0530092592592015E-4</v>
      </c>
    </row>
    <row r="65" spans="1:12" x14ac:dyDescent="0.25">
      <c r="A65"/>
      <c r="B65"/>
      <c r="C65"/>
      <c r="D65"/>
      <c r="E65"/>
      <c r="F65"/>
      <c r="I65" s="26">
        <v>13</v>
      </c>
      <c r="J65" s="27" cm="1">
        <f t="array" ref="J65">IF(INDEX('ETAPA 4'!$B$106:$AT$171,$I65+1,J$50)=0,"",INDEX('ETAPA 4'!$B$106:$AT$171,$I65+1,J$50))</f>
        <v>6.3611111111106303E-5</v>
      </c>
      <c r="K65" s="27" cm="1">
        <f t="array" ref="K65">IF(INDEX('ETAPA 4'!$B$106:$AT$171,$I65+1,K$50)=0,"",INDEX('ETAPA 4'!$B$106:$AT$171,$I65+1,K$50))</f>
        <v>6.8032407407398604E-5</v>
      </c>
      <c r="L65" s="27" cm="1">
        <f t="array" ref="L65">IF(INDEX('ETAPA 4'!$B$106:$AT$171,$I65+1,L$50)=0,"",INDEX('ETAPA 4'!$B$106:$AT$171,$I65+1,L$50))</f>
        <v>1.123958333333272E-4</v>
      </c>
    </row>
    <row r="66" spans="1:12" x14ac:dyDescent="0.25">
      <c r="A66"/>
      <c r="B66"/>
      <c r="C66"/>
      <c r="D66"/>
      <c r="E66"/>
      <c r="F66"/>
      <c r="I66" s="26">
        <v>14</v>
      </c>
      <c r="J66" s="27" cm="1">
        <f t="array" ref="J66">IF(INDEX('ETAPA 4'!$B$106:$AT$171,$I66+1,J$50)=0,"",INDEX('ETAPA 4'!$B$106:$AT$171,$I66+1,J$50))</f>
        <v>7.164351851851429E-5</v>
      </c>
      <c r="K66" s="27" cm="1">
        <f t="array" ref="K66">IF(INDEX('ETAPA 4'!$B$106:$AT$171,$I66+1,K$50)=0,"",INDEX('ETAPA 4'!$B$106:$AT$171,$I66+1,K$50))</f>
        <v>7.3923611111102738E-5</v>
      </c>
      <c r="L66" s="27" cm="1">
        <f t="array" ref="L66">IF(INDEX('ETAPA 4'!$B$106:$AT$171,$I66+1,L$50)=0,"",INDEX('ETAPA 4'!$B$106:$AT$171,$I66+1,L$50))</f>
        <v>1.0840277777777151E-4</v>
      </c>
    </row>
    <row r="67" spans="1:12" x14ac:dyDescent="0.25">
      <c r="A67"/>
      <c r="B67"/>
      <c r="C67"/>
      <c r="D67"/>
      <c r="E67"/>
      <c r="F67"/>
      <c r="I67" s="26">
        <v>15</v>
      </c>
      <c r="J67" s="27" cm="1">
        <f t="array" ref="J67">IF(INDEX('ETAPA 4'!$B$106:$AT$171,$I67+1,J$50)=0,"",INDEX('ETAPA 4'!$B$106:$AT$171,$I67+1,J$50))</f>
        <v>8.3043981481477347E-5</v>
      </c>
      <c r="K67" s="27" cm="1">
        <f t="array" ref="K67">IF(INDEX('ETAPA 4'!$B$106:$AT$171,$I67+1,K$50)=0,"",INDEX('ETAPA 4'!$B$106:$AT$171,$I67+1,K$50))</f>
        <v>8.0798611111102675E-5</v>
      </c>
      <c r="L67" s="27" cm="1">
        <f t="array" ref="L67">IF(INDEX('ETAPA 4'!$B$106:$AT$171,$I67+1,L$50)=0,"",INDEX('ETAPA 4'!$B$106:$AT$171,$I67+1,L$50))</f>
        <v>1.1175925925925242E-4</v>
      </c>
    </row>
    <row r="68" spans="1:12" x14ac:dyDescent="0.25">
      <c r="A68"/>
      <c r="B68"/>
      <c r="C68"/>
      <c r="D68"/>
      <c r="E68"/>
      <c r="F68"/>
      <c r="I68" s="26">
        <v>16</v>
      </c>
      <c r="J68" s="27" cm="1">
        <f t="array" ref="J68">IF(INDEX('ETAPA 4'!$B$106:$AT$171,$I68+1,J$50)=0,"",INDEX('ETAPA 4'!$B$106:$AT$171,$I68+1,J$50))</f>
        <v>8.5381944444440014E-5</v>
      </c>
      <c r="K68" s="27" cm="1">
        <f t="array" ref="K68">IF(INDEX('ETAPA 4'!$B$106:$AT$171,$I68+1,K$50)=0,"",INDEX('ETAPA 4'!$B$106:$AT$171,$I68+1,K$50))</f>
        <v>8.5127314814806981E-5</v>
      </c>
      <c r="L68" s="27" cm="1">
        <f t="array" ref="L68">IF(INDEX('ETAPA 4'!$B$106:$AT$171,$I68+1,L$50)=0,"",INDEX('ETAPA 4'!$B$106:$AT$171,$I68+1,L$50))</f>
        <v>1.1466435185184497E-4</v>
      </c>
    </row>
    <row r="69" spans="1:12" x14ac:dyDescent="0.25">
      <c r="A69"/>
      <c r="B69"/>
      <c r="C69"/>
      <c r="D69"/>
      <c r="E69"/>
      <c r="F69"/>
      <c r="I69" s="26">
        <v>17</v>
      </c>
      <c r="J69" s="27" cm="1">
        <f t="array" ref="J69">IF(INDEX('ETAPA 4'!$B$106:$AT$171,$I69+1,J$50)=0,"",INDEX('ETAPA 4'!$B$106:$AT$171,$I69+1,J$50))</f>
        <v>8.7476851851849002E-5</v>
      </c>
      <c r="K69" s="27" cm="1">
        <f t="array" ref="K69">IF(INDEX('ETAPA 4'!$B$106:$AT$171,$I69+1,K$50)=0,"",INDEX('ETAPA 4'!$B$106:$AT$171,$I69+1,K$50))</f>
        <v>9.4560185185178433E-5</v>
      </c>
      <c r="L69" s="27" cm="1">
        <f t="array" ref="L69">IF(INDEX('ETAPA 4'!$B$106:$AT$171,$I69+1,L$50)=0,"",INDEX('ETAPA 4'!$B$106:$AT$171,$I69+1,L$50))</f>
        <v>1.1805555555555007E-4</v>
      </c>
    </row>
    <row r="70" spans="1:12" x14ac:dyDescent="0.25">
      <c r="A70"/>
      <c r="B70"/>
      <c r="C70"/>
      <c r="D70"/>
      <c r="E70"/>
      <c r="F70"/>
      <c r="I70" s="26">
        <v>18</v>
      </c>
      <c r="J70" s="27" cm="1">
        <f t="array" ref="J70">IF(INDEX('ETAPA 4'!$B$106:$AT$171,$I70+1,J$50)=0,"",INDEX('ETAPA 4'!$B$106:$AT$171,$I70+1,J$50))</f>
        <v>9.3402777777773852E-5</v>
      </c>
      <c r="K70" s="27" cm="1">
        <f t="array" ref="K70">IF(INDEX('ETAPA 4'!$B$106:$AT$171,$I70+1,K$50)=0,"",INDEX('ETAPA 4'!$B$106:$AT$171,$I70+1,K$50))</f>
        <v>1.0063657407406723E-4</v>
      </c>
      <c r="L70" s="27" cm="1">
        <f t="array" ref="L70">IF(INDEX('ETAPA 4'!$B$106:$AT$171,$I70+1,L$50)=0,"",INDEX('ETAPA 4'!$B$106:$AT$171,$I70+1,L$50))</f>
        <v>1.2134259259258609E-4</v>
      </c>
    </row>
    <row r="71" spans="1:12" x14ac:dyDescent="0.25">
      <c r="A71"/>
      <c r="B71"/>
      <c r="C71"/>
      <c r="D71"/>
      <c r="E71"/>
      <c r="F71"/>
      <c r="I71" s="26">
        <v>19</v>
      </c>
      <c r="J71" s="27" cm="1">
        <f t="array" ref="J71">IF(INDEX('ETAPA 4'!$B$106:$AT$171,$I71+1,J$50)=0,"",INDEX('ETAPA 4'!$B$106:$AT$171,$I71+1,J$50))</f>
        <v>9.8611111111108346E-5</v>
      </c>
      <c r="K71" s="27" cm="1">
        <f t="array" ref="K71">IF(INDEX('ETAPA 4'!$B$106:$AT$171,$I71+1,K$50)=0,"",INDEX('ETAPA 4'!$B$106:$AT$171,$I71+1,K$50))</f>
        <v>1.041898148148087E-4</v>
      </c>
      <c r="L71" s="27" cm="1">
        <f t="array" ref="L71">IF(INDEX('ETAPA 4'!$B$106:$AT$171,$I71+1,L$50)=0,"",INDEX('ETAPA 4'!$B$106:$AT$171,$I71+1,L$50))</f>
        <v>1.3714120370369835E-4</v>
      </c>
    </row>
    <row r="72" spans="1:12" x14ac:dyDescent="0.25">
      <c r="A72"/>
      <c r="B72"/>
      <c r="C72"/>
      <c r="D72"/>
      <c r="E72"/>
      <c r="F72"/>
      <c r="I72" s="26">
        <v>20</v>
      </c>
      <c r="J72" s="27" cm="1">
        <f t="array" ref="J72">IF(INDEX('ETAPA 4'!$B$106:$AT$171,$I72+1,J$50)=0,"",INDEX('ETAPA 4'!$B$106:$AT$171,$I72+1,J$50))</f>
        <v>1.0144675925925772E-4</v>
      </c>
      <c r="K72" s="27" cm="1">
        <f t="array" ref="K72">IF(INDEX('ETAPA 4'!$B$106:$AT$171,$I72+1,K$50)=0,"",INDEX('ETAPA 4'!$B$106:$AT$171,$I72+1,K$50))</f>
        <v>1.0887731481480992E-4</v>
      </c>
      <c r="L72" s="27" cm="1">
        <f t="array" ref="L72">IF(INDEX('ETAPA 4'!$B$106:$AT$171,$I72+1,L$50)=0,"",INDEX('ETAPA 4'!$B$106:$AT$171,$I72+1,L$50))</f>
        <v>1.566898148148109E-4</v>
      </c>
    </row>
    <row r="73" spans="1:12" x14ac:dyDescent="0.25">
      <c r="A73"/>
      <c r="B73"/>
      <c r="C73"/>
      <c r="D73"/>
      <c r="E73"/>
      <c r="F73"/>
      <c r="I73" s="26">
        <v>21</v>
      </c>
      <c r="J73" s="27" cm="1">
        <f t="array" ref="J73">IF(INDEX('ETAPA 4'!$B$106:$AT$171,$I73+1,J$50)=0,"",INDEX('ETAPA 4'!$B$106:$AT$171,$I73+1,J$50))</f>
        <v>1.0685185185185103E-4</v>
      </c>
      <c r="K73" s="27" cm="1">
        <f t="array" ref="K73">IF(INDEX('ETAPA 4'!$B$106:$AT$171,$I73+1,K$50)=0,"",INDEX('ETAPA 4'!$B$106:$AT$171,$I73+1,K$50))</f>
        <v>1.1359953703703532E-4</v>
      </c>
      <c r="L73" s="27" cm="1">
        <f t="array" ref="L73">IF(INDEX('ETAPA 4'!$B$106:$AT$171,$I73+1,L$50)=0,"",INDEX('ETAPA 4'!$B$106:$AT$171,$I73+1,L$50))</f>
        <v>1.7244212962962829E-4</v>
      </c>
    </row>
    <row r="74" spans="1:12" x14ac:dyDescent="0.25">
      <c r="A74"/>
      <c r="B74"/>
      <c r="C74"/>
      <c r="D74"/>
      <c r="E74"/>
      <c r="F74"/>
      <c r="I74" s="26">
        <v>22</v>
      </c>
      <c r="J74" s="27" cm="1">
        <f t="array" ref="J74">IF(INDEX('ETAPA 4'!$B$106:$AT$171,$I74+1,J$50)=0,"",INDEX('ETAPA 4'!$B$106:$AT$171,$I74+1,J$50))</f>
        <v>1.1159722222222127E-4</v>
      </c>
      <c r="K74" s="27" cm="1">
        <f t="array" ref="K74">IF(INDEX('ETAPA 4'!$B$106:$AT$171,$I74+1,K$50)=0,"",INDEX('ETAPA 4'!$B$106:$AT$171,$I74+1,K$50))</f>
        <v>1.1718750000000097E-4</v>
      </c>
      <c r="L74" s="27" cm="1">
        <f t="array" ref="L74">IF(INDEX('ETAPA 4'!$B$106:$AT$171,$I74+1,L$50)=0,"",INDEX('ETAPA 4'!$B$106:$AT$171,$I74+1,L$50))</f>
        <v>1.8190972222222393E-4</v>
      </c>
    </row>
    <row r="75" spans="1:12" x14ac:dyDescent="0.25">
      <c r="A75"/>
      <c r="B75"/>
      <c r="C75"/>
      <c r="D75"/>
      <c r="E75"/>
      <c r="F75"/>
      <c r="I75" s="26">
        <v>23</v>
      </c>
      <c r="J75" s="27" cm="1">
        <f t="array" ref="J75">IF(INDEX('ETAPA 4'!$B$106:$AT$171,$I75+1,J$50)=0,"",INDEX('ETAPA 4'!$B$106:$AT$171,$I75+1,J$50))</f>
        <v>1.0874999999999774E-4</v>
      </c>
      <c r="K75" s="27" cm="1">
        <f t="array" ref="K75">IF(INDEX('ETAPA 4'!$B$106:$AT$171,$I75+1,K$50)=0,"",INDEX('ETAPA 4'!$B$106:$AT$171,$I75+1,K$50))</f>
        <v>1.1642361111111055E-4</v>
      </c>
      <c r="L75" s="27" cm="1">
        <f t="array" ref="L75">IF(INDEX('ETAPA 4'!$B$106:$AT$171,$I75+1,L$50)=0,"",INDEX('ETAPA 4'!$B$106:$AT$171,$I75+1,L$50))</f>
        <v>1.932986111111111E-4</v>
      </c>
    </row>
    <row r="76" spans="1:12" x14ac:dyDescent="0.25">
      <c r="A76"/>
      <c r="B76"/>
      <c r="C76"/>
      <c r="D76"/>
      <c r="E76"/>
      <c r="F76"/>
      <c r="I76" s="26">
        <v>24</v>
      </c>
      <c r="J76" s="27" cm="1">
        <f t="array" ref="J76">IF(INDEX('ETAPA 4'!$B$106:$AT$171,$I76+1,J$50)=0,"",INDEX('ETAPA 4'!$B$106:$AT$171,$I76+1,J$50))</f>
        <v>1.172569444444424E-4</v>
      </c>
      <c r="K76" s="27" cm="1">
        <f t="array" ref="K76">IF(INDEX('ETAPA 4'!$B$106:$AT$171,$I76+1,K$50)=0,"",INDEX('ETAPA 4'!$B$106:$AT$171,$I76+1,K$50))</f>
        <v>1.2101851851851683E-4</v>
      </c>
      <c r="L76" s="27" cm="1">
        <f t="array" ref="L76">IF(INDEX('ETAPA 4'!$B$106:$AT$171,$I76+1,L$50)=0,"",INDEX('ETAPA 4'!$B$106:$AT$171,$I76+1,L$50))</f>
        <v>2.066203703703709E-4</v>
      </c>
    </row>
    <row r="77" spans="1:12" x14ac:dyDescent="0.25">
      <c r="A77"/>
      <c r="B77"/>
      <c r="C77"/>
      <c r="D77"/>
      <c r="E77"/>
      <c r="F77"/>
      <c r="I77" s="26">
        <v>25</v>
      </c>
      <c r="J77" s="27" cm="1">
        <f t="array" ref="J77">IF(INDEX('ETAPA 4'!$B$106:$AT$171,$I77+1,J$50)=0,"",INDEX('ETAPA 4'!$B$106:$AT$171,$I77+1,J$50))</f>
        <v>1.2041666666666451E-4</v>
      </c>
      <c r="K77" s="27" cm="1">
        <f t="array" ref="K77">IF(INDEX('ETAPA 4'!$B$106:$AT$171,$I77+1,K$50)=0,"",INDEX('ETAPA 4'!$B$106:$AT$171,$I77+1,K$50))</f>
        <v>1.2686342592592437E-4</v>
      </c>
      <c r="L77" s="27" cm="1">
        <f t="array" ref="L77">IF(INDEX('ETAPA 4'!$B$106:$AT$171,$I77+1,L$50)=0,"",INDEX('ETAPA 4'!$B$106:$AT$171,$I77+1,L$50))</f>
        <v>2.1645833333333239E-4</v>
      </c>
    </row>
    <row r="78" spans="1:12" x14ac:dyDescent="0.25">
      <c r="A78"/>
      <c r="B78"/>
      <c r="C78"/>
      <c r="D78"/>
      <c r="E78"/>
      <c r="F78"/>
      <c r="I78" s="26">
        <v>26</v>
      </c>
      <c r="J78" s="27" cm="1">
        <f t="array" ref="J78">IF(INDEX('ETAPA 4'!$B$106:$AT$171,$I78+1,J$50)=0,"",INDEX('ETAPA 4'!$B$106:$AT$171,$I78+1,J$50))</f>
        <v>1.2260416666666496E-4</v>
      </c>
      <c r="K78" s="27" cm="1">
        <f t="array" ref="K78">IF(INDEX('ETAPA 4'!$B$106:$AT$171,$I78+1,K$50)=0,"",INDEX('ETAPA 4'!$B$106:$AT$171,$I78+1,K$50))</f>
        <v>1.2903935185185067E-4</v>
      </c>
      <c r="L78" s="27" cm="1">
        <f t="array" ref="L78">IF(INDEX('ETAPA 4'!$B$106:$AT$171,$I78+1,L$50)=0,"",INDEX('ETAPA 4'!$B$106:$AT$171,$I78+1,L$50))</f>
        <v>2.2262731481481265E-4</v>
      </c>
    </row>
    <row r="79" spans="1:12" x14ac:dyDescent="0.25">
      <c r="A79"/>
      <c r="B79"/>
      <c r="C79"/>
      <c r="D79"/>
      <c r="E79"/>
      <c r="F79"/>
      <c r="I79" s="26">
        <v>27</v>
      </c>
      <c r="J79" s="27" cm="1">
        <f t="array" ref="J79">IF(INDEX('ETAPA 4'!$B$106:$AT$171,$I79+1,J$50)=0,"",INDEX('ETAPA 4'!$B$106:$AT$171,$I79+1,J$50))</f>
        <v>1.2388888888888866E-4</v>
      </c>
      <c r="K79" s="27" cm="1">
        <f t="array" ref="K79">IF(INDEX('ETAPA 4'!$B$106:$AT$171,$I79+1,K$50)=0,"",INDEX('ETAPA 4'!$B$106:$AT$171,$I79+1,K$50))</f>
        <v>1.2858796296296229E-4</v>
      </c>
      <c r="L79" s="27" cm="1">
        <f t="array" ref="L79">IF(INDEX('ETAPA 4'!$B$106:$AT$171,$I79+1,L$50)=0,"",INDEX('ETAPA 4'!$B$106:$AT$171,$I79+1,L$50))</f>
        <v>2.3303240740740749E-4</v>
      </c>
    </row>
    <row r="80" spans="1:12" x14ac:dyDescent="0.25">
      <c r="A80"/>
      <c r="B80"/>
      <c r="C80"/>
      <c r="D80"/>
      <c r="E80"/>
      <c r="F80"/>
      <c r="I80" s="26">
        <v>28</v>
      </c>
      <c r="J80" s="27" t="str" cm="1">
        <f t="array" ref="J80">IF(INDEX('ETAPA 4'!$B$106:$AT$171,$I80+1,J$50)=0,"",INDEX('ETAPA 4'!$B$106:$AT$171,$I80+1,J$50))</f>
        <v/>
      </c>
      <c r="K80" s="27" t="str" cm="1">
        <f t="array" ref="K80">IF(INDEX('ETAPA 4'!$B$106:$AT$171,$I80+1,K$50)=0,"",INDEX('ETAPA 4'!$B$106:$AT$171,$I80+1,K$50))</f>
        <v/>
      </c>
      <c r="L80" s="27" t="str" cm="1">
        <f t="array" ref="L80">IF(INDEX('ETAPA 4'!$B$106:$AT$171,$I80+1,L$50)=0,"",INDEX('ETAPA 4'!$B$106:$AT$171,$I80+1,L$50))</f>
        <v/>
      </c>
    </row>
    <row r="81" spans="1:12" x14ac:dyDescent="0.25">
      <c r="A81"/>
      <c r="B81"/>
      <c r="C81"/>
      <c r="D81"/>
      <c r="E81"/>
      <c r="F81"/>
      <c r="I81" s="26">
        <v>29</v>
      </c>
      <c r="J81" s="27" t="str" cm="1">
        <f t="array" ref="J81">IF(INDEX('ETAPA 4'!$B$106:$AT$171,$I81+1,J$50)=0,"",INDEX('ETAPA 4'!$B$106:$AT$171,$I81+1,J$50))</f>
        <v/>
      </c>
      <c r="K81" s="27" t="str" cm="1">
        <f t="array" ref="K81">IF(INDEX('ETAPA 4'!$B$106:$AT$171,$I81+1,K$50)=0,"",INDEX('ETAPA 4'!$B$106:$AT$171,$I81+1,K$50))</f>
        <v/>
      </c>
      <c r="L81" s="27" t="str" cm="1">
        <f t="array" ref="L81">IF(INDEX('ETAPA 4'!$B$106:$AT$171,$I81+1,L$50)=0,"",INDEX('ETAPA 4'!$B$106:$AT$171,$I81+1,L$50))</f>
        <v/>
      </c>
    </row>
    <row r="82" spans="1:12" x14ac:dyDescent="0.25">
      <c r="A82"/>
      <c r="B82"/>
      <c r="C82"/>
      <c r="D82"/>
      <c r="E82"/>
      <c r="F82"/>
      <c r="I82" s="26">
        <v>30</v>
      </c>
      <c r="J82" s="27" t="str" cm="1">
        <f t="array" ref="J82">IF(INDEX('ETAPA 4'!$B$106:$AT$171,$I82+1,J$50)=0,"",INDEX('ETAPA 4'!$B$106:$AT$171,$I82+1,J$50))</f>
        <v/>
      </c>
      <c r="K82" s="27" t="str" cm="1">
        <f t="array" ref="K82">IF(INDEX('ETAPA 4'!$B$106:$AT$171,$I82+1,K$50)=0,"",INDEX('ETAPA 4'!$B$106:$AT$171,$I82+1,K$50))</f>
        <v/>
      </c>
      <c r="L82" s="27" t="str" cm="1">
        <f t="array" ref="L82">IF(INDEX('ETAPA 4'!$B$106:$AT$171,$I82+1,L$50)=0,"",INDEX('ETAPA 4'!$B$106:$AT$171,$I82+1,L$50))</f>
        <v/>
      </c>
    </row>
    <row r="83" spans="1:12" x14ac:dyDescent="0.25">
      <c r="A83"/>
      <c r="B83"/>
      <c r="C83"/>
      <c r="D83"/>
      <c r="E83"/>
      <c r="F83"/>
      <c r="I83" s="26">
        <v>31</v>
      </c>
      <c r="J83" s="27" t="str" cm="1">
        <f t="array" ref="J83">IF(INDEX('ETAPA 4'!$B$106:$AT$171,$I83+1,J$50)=0,"",INDEX('ETAPA 4'!$B$106:$AT$171,$I83+1,J$50))</f>
        <v/>
      </c>
      <c r="K83" s="27" t="str" cm="1">
        <f t="array" ref="K83">IF(INDEX('ETAPA 4'!$B$106:$AT$171,$I83+1,K$50)=0,"",INDEX('ETAPA 4'!$B$106:$AT$171,$I83+1,K$50))</f>
        <v/>
      </c>
      <c r="L83" s="27" t="str" cm="1">
        <f t="array" ref="L83">IF(INDEX('ETAPA 4'!$B$106:$AT$171,$I83+1,L$50)=0,"",INDEX('ETAPA 4'!$B$106:$AT$171,$I83+1,L$50))</f>
        <v/>
      </c>
    </row>
    <row r="84" spans="1:12" x14ac:dyDescent="0.25">
      <c r="A84"/>
      <c r="B84"/>
      <c r="C84"/>
      <c r="D84"/>
      <c r="E84"/>
      <c r="F84"/>
      <c r="I84" s="26">
        <v>32</v>
      </c>
      <c r="J84" s="27" t="str" cm="1">
        <f t="array" ref="J84">IF(INDEX('ETAPA 4'!$B$106:$AT$171,$I84+1,J$50)=0,"",INDEX('ETAPA 4'!$B$106:$AT$171,$I84+1,J$50))</f>
        <v/>
      </c>
      <c r="K84" s="27" t="str" cm="1">
        <f t="array" ref="K84">IF(INDEX('ETAPA 4'!$B$106:$AT$171,$I84+1,K$50)=0,"",INDEX('ETAPA 4'!$B$106:$AT$171,$I84+1,K$50))</f>
        <v/>
      </c>
      <c r="L84" s="27" t="str" cm="1">
        <f t="array" ref="L84">IF(INDEX('ETAPA 4'!$B$106:$AT$171,$I84+1,L$50)=0,"",INDEX('ETAPA 4'!$B$106:$AT$171,$I84+1,L$50))</f>
        <v/>
      </c>
    </row>
    <row r="85" spans="1:12" x14ac:dyDescent="0.25">
      <c r="A85"/>
      <c r="B85"/>
      <c r="C85"/>
      <c r="D85"/>
      <c r="E85"/>
      <c r="F85"/>
      <c r="I85" s="26">
        <v>33</v>
      </c>
      <c r="J85" s="27" t="str" cm="1">
        <f t="array" ref="J85">IF(INDEX('ETAPA 4'!$B$106:$AT$171,$I85+1,J$50)=0,"",INDEX('ETAPA 4'!$B$106:$AT$171,$I85+1,J$50))</f>
        <v/>
      </c>
      <c r="K85" s="27" t="str" cm="1">
        <f t="array" ref="K85">IF(INDEX('ETAPA 4'!$B$106:$AT$171,$I85+1,K$50)=0,"",INDEX('ETAPA 4'!$B$106:$AT$171,$I85+1,K$50))</f>
        <v/>
      </c>
      <c r="L85" s="27" t="str" cm="1">
        <f t="array" ref="L85">IF(INDEX('ETAPA 4'!$B$106:$AT$171,$I85+1,L$50)=0,"",INDEX('ETAPA 4'!$B$106:$AT$171,$I85+1,L$50))</f>
        <v/>
      </c>
    </row>
    <row r="86" spans="1:12" x14ac:dyDescent="0.25">
      <c r="A86"/>
      <c r="B86"/>
      <c r="C86"/>
      <c r="D86"/>
      <c r="E86"/>
      <c r="F86"/>
      <c r="I86" s="26">
        <v>34</v>
      </c>
      <c r="J86" s="27" t="str" cm="1">
        <f t="array" ref="J86">IF(INDEX('ETAPA 4'!$B$106:$AT$171,$I86+1,J$50)=0,"",INDEX('ETAPA 4'!$B$106:$AT$171,$I86+1,J$50))</f>
        <v/>
      </c>
      <c r="K86" s="27" t="str" cm="1">
        <f t="array" ref="K86">IF(INDEX('ETAPA 4'!$B$106:$AT$171,$I86+1,K$50)=0,"",INDEX('ETAPA 4'!$B$106:$AT$171,$I86+1,K$50))</f>
        <v/>
      </c>
      <c r="L86" s="27" t="str" cm="1">
        <f t="array" ref="L86">IF(INDEX('ETAPA 4'!$B$106:$AT$171,$I86+1,L$50)=0,"",INDEX('ETAPA 4'!$B$106:$AT$171,$I86+1,L$50))</f>
        <v/>
      </c>
    </row>
    <row r="87" spans="1:12" x14ac:dyDescent="0.25">
      <c r="A87"/>
      <c r="B87"/>
      <c r="C87"/>
      <c r="D87"/>
      <c r="E87"/>
      <c r="F87"/>
      <c r="I87" s="26">
        <v>35</v>
      </c>
      <c r="J87" s="27" t="str" cm="1">
        <f t="array" ref="J87">IF(INDEX('ETAPA 4'!$B$106:$AT$171,$I87+1,J$50)=0,"",INDEX('ETAPA 4'!$B$106:$AT$171,$I87+1,J$50))</f>
        <v/>
      </c>
      <c r="K87" s="27" t="str" cm="1">
        <f t="array" ref="K87">IF(INDEX('ETAPA 4'!$B$106:$AT$171,$I87+1,K$50)=0,"",INDEX('ETAPA 4'!$B$106:$AT$171,$I87+1,K$50))</f>
        <v/>
      </c>
      <c r="L87" s="27" t="str" cm="1">
        <f t="array" ref="L87">IF(INDEX('ETAPA 4'!$B$106:$AT$171,$I87+1,L$50)=0,"",INDEX('ETAPA 4'!$B$106:$AT$171,$I87+1,L$50))</f>
        <v/>
      </c>
    </row>
    <row r="88" spans="1:12" x14ac:dyDescent="0.25">
      <c r="A88"/>
      <c r="B88"/>
      <c r="C88"/>
      <c r="D88"/>
      <c r="E88"/>
      <c r="F88"/>
      <c r="I88" s="26">
        <v>36</v>
      </c>
      <c r="J88" s="27" t="str" cm="1">
        <f t="array" ref="J88">IF(INDEX('ETAPA 4'!$B$106:$AT$171,$I88+1,J$50)=0,"",INDEX('ETAPA 4'!$B$106:$AT$171,$I88+1,J$50))</f>
        <v/>
      </c>
      <c r="K88" s="27" t="str" cm="1">
        <f t="array" ref="K88">IF(INDEX('ETAPA 4'!$B$106:$AT$171,$I88+1,K$50)=0,"",INDEX('ETAPA 4'!$B$106:$AT$171,$I88+1,K$50))</f>
        <v/>
      </c>
      <c r="L88" s="27" t="str" cm="1">
        <f t="array" ref="L88">IF(INDEX('ETAPA 4'!$B$106:$AT$171,$I88+1,L$50)=0,"",INDEX('ETAPA 4'!$B$106:$AT$171,$I88+1,L$50))</f>
        <v/>
      </c>
    </row>
    <row r="89" spans="1:12" x14ac:dyDescent="0.25">
      <c r="A89"/>
      <c r="B89"/>
      <c r="C89"/>
      <c r="D89"/>
      <c r="E89"/>
      <c r="F89"/>
      <c r="I89" s="26">
        <v>37</v>
      </c>
      <c r="J89" s="27" t="str" cm="1">
        <f t="array" ref="J89">IF(INDEX('ETAPA 4'!$B$106:$AT$171,$I89+1,J$50)=0,"",INDEX('ETAPA 4'!$B$106:$AT$171,$I89+1,J$50))</f>
        <v/>
      </c>
      <c r="K89" s="27" t="str" cm="1">
        <f t="array" ref="K89">IF(INDEX('ETAPA 4'!$B$106:$AT$171,$I89+1,K$50)=0,"",INDEX('ETAPA 4'!$B$106:$AT$171,$I89+1,K$50))</f>
        <v/>
      </c>
      <c r="L89" s="27" t="str" cm="1">
        <f t="array" ref="L89">IF(INDEX('ETAPA 4'!$B$106:$AT$171,$I89+1,L$50)=0,"",INDEX('ETAPA 4'!$B$106:$AT$171,$I89+1,L$50))</f>
        <v/>
      </c>
    </row>
    <row r="90" spans="1:12" x14ac:dyDescent="0.25">
      <c r="A90"/>
      <c r="B90"/>
      <c r="C90"/>
      <c r="D90"/>
      <c r="E90"/>
      <c r="F90"/>
      <c r="I90" s="26">
        <v>38</v>
      </c>
      <c r="J90" s="27" t="str" cm="1">
        <f t="array" ref="J90">IF(INDEX('ETAPA 4'!$B$106:$AT$171,$I90+1,J$50)=0,"",INDEX('ETAPA 4'!$B$106:$AT$171,$I90+1,J$50))</f>
        <v/>
      </c>
      <c r="K90" s="27" t="str" cm="1">
        <f t="array" ref="K90">IF(INDEX('ETAPA 4'!$B$106:$AT$171,$I90+1,K$50)=0,"",INDEX('ETAPA 4'!$B$106:$AT$171,$I90+1,K$50))</f>
        <v/>
      </c>
      <c r="L90" s="27" t="str" cm="1">
        <f t="array" ref="L90">IF(INDEX('ETAPA 4'!$B$106:$AT$171,$I90+1,L$50)=0,"",INDEX('ETAPA 4'!$B$106:$AT$171,$I90+1,L$50))</f>
        <v/>
      </c>
    </row>
    <row r="91" spans="1:12" x14ac:dyDescent="0.25">
      <c r="A91"/>
      <c r="B91"/>
      <c r="C91"/>
      <c r="D91"/>
      <c r="E91"/>
      <c r="F91"/>
      <c r="I91" s="26">
        <v>39</v>
      </c>
      <c r="J91" s="27" t="str" cm="1">
        <f t="array" ref="J91">IF(INDEX('ETAPA 4'!$B$106:$AT$171,$I91+1,J$50)=0,"",INDEX('ETAPA 4'!$B$106:$AT$171,$I91+1,J$50))</f>
        <v/>
      </c>
      <c r="K91" s="27" t="str" cm="1">
        <f t="array" ref="K91">IF(INDEX('ETAPA 4'!$B$106:$AT$171,$I91+1,K$50)=0,"",INDEX('ETAPA 4'!$B$106:$AT$171,$I91+1,K$50))</f>
        <v/>
      </c>
      <c r="L91" s="27" t="str" cm="1">
        <f t="array" ref="L91">IF(INDEX('ETAPA 4'!$B$106:$AT$171,$I91+1,L$50)=0,"",INDEX('ETAPA 4'!$B$106:$AT$171,$I91+1,L$50))</f>
        <v/>
      </c>
    </row>
    <row r="92" spans="1:12" x14ac:dyDescent="0.25">
      <c r="A92"/>
      <c r="B92"/>
      <c r="C92"/>
      <c r="D92"/>
      <c r="E92"/>
      <c r="F92"/>
      <c r="I92" s="26">
        <v>40</v>
      </c>
      <c r="J92" s="27" t="str" cm="1">
        <f t="array" ref="J92">IF(INDEX('ETAPA 4'!$B$106:$AT$171,$I92+1,J$50)=0,"",INDEX('ETAPA 4'!$B$106:$AT$171,$I92+1,J$50))</f>
        <v/>
      </c>
      <c r="K92" s="27" t="str" cm="1">
        <f t="array" ref="K92">IF(INDEX('ETAPA 4'!$B$106:$AT$171,$I92+1,K$50)=0,"",INDEX('ETAPA 4'!$B$106:$AT$171,$I92+1,K$50))</f>
        <v/>
      </c>
      <c r="L92" s="27" t="str" cm="1">
        <f t="array" ref="L92">IF(INDEX('ETAPA 4'!$B$106:$AT$171,$I92+1,L$50)=0,"",INDEX('ETAPA 4'!$B$106:$AT$171,$I92+1,L$50))</f>
        <v/>
      </c>
    </row>
    <row r="93" spans="1:12" x14ac:dyDescent="0.25">
      <c r="A93"/>
      <c r="B93"/>
      <c r="C93"/>
      <c r="D93"/>
      <c r="E93"/>
      <c r="F93"/>
      <c r="I93" s="26">
        <v>41</v>
      </c>
      <c r="J93" s="27" t="str" cm="1">
        <f t="array" ref="J93">IF(INDEX('ETAPA 4'!$B$106:$AT$171,$I93+1,J$50)=0,"",INDEX('ETAPA 4'!$B$106:$AT$171,$I93+1,J$50))</f>
        <v/>
      </c>
      <c r="K93" s="27" t="str" cm="1">
        <f t="array" ref="K93">IF(INDEX('ETAPA 4'!$B$106:$AT$171,$I93+1,K$50)=0,"",INDEX('ETAPA 4'!$B$106:$AT$171,$I93+1,K$50))</f>
        <v/>
      </c>
      <c r="L93" s="27" t="str" cm="1">
        <f t="array" ref="L93">IF(INDEX('ETAPA 4'!$B$106:$AT$171,$I93+1,L$50)=0,"",INDEX('ETAPA 4'!$B$106:$AT$171,$I93+1,L$50))</f>
        <v/>
      </c>
    </row>
    <row r="94" spans="1:12" x14ac:dyDescent="0.25">
      <c r="A94"/>
      <c r="B94"/>
      <c r="C94"/>
      <c r="D94"/>
      <c r="E94"/>
      <c r="F94"/>
      <c r="I94" s="26">
        <v>42</v>
      </c>
      <c r="J94" s="27" t="str" cm="1">
        <f t="array" ref="J94">IF(INDEX('ETAPA 4'!$B$106:$AT$171,$I94+1,J$50)=0,"",INDEX('ETAPA 4'!$B$106:$AT$171,$I94+1,J$50))</f>
        <v/>
      </c>
      <c r="K94" s="27" t="str" cm="1">
        <f t="array" ref="K94">IF(INDEX('ETAPA 4'!$B$106:$AT$171,$I94+1,K$50)=0,"",INDEX('ETAPA 4'!$B$106:$AT$171,$I94+1,K$50))</f>
        <v/>
      </c>
      <c r="L94" s="27" t="str" cm="1">
        <f t="array" ref="L94">IF(INDEX('ETAPA 4'!$B$106:$AT$171,$I94+1,L$50)=0,"",INDEX('ETAPA 4'!$B$106:$AT$171,$I94+1,L$50))</f>
        <v/>
      </c>
    </row>
    <row r="95" spans="1:12" x14ac:dyDescent="0.25">
      <c r="A95"/>
      <c r="B95"/>
      <c r="C95"/>
      <c r="D95"/>
      <c r="E95"/>
      <c r="F95"/>
      <c r="I95" s="26">
        <v>43</v>
      </c>
      <c r="J95" s="27" t="str" cm="1">
        <f t="array" ref="J95">IF(INDEX('ETAPA 4'!$B$106:$AT$171,$I95+1,J$50)=0,"",INDEX('ETAPA 4'!$B$106:$AT$171,$I95+1,J$50))</f>
        <v/>
      </c>
      <c r="K95" s="27" t="str" cm="1">
        <f t="array" ref="K95">IF(INDEX('ETAPA 4'!$B$106:$AT$171,$I95+1,K$50)=0,"",INDEX('ETAPA 4'!$B$106:$AT$171,$I95+1,K$50))</f>
        <v/>
      </c>
      <c r="L95" s="27" t="str" cm="1">
        <f t="array" ref="L95">IF(INDEX('ETAPA 4'!$B$106:$AT$171,$I95+1,L$50)=0,"",INDEX('ETAPA 4'!$B$106:$AT$171,$I95+1,L$50))</f>
        <v/>
      </c>
    </row>
    <row r="96" spans="1:12" x14ac:dyDescent="0.25">
      <c r="A96"/>
      <c r="B96"/>
      <c r="C96"/>
      <c r="D96"/>
      <c r="E96"/>
      <c r="F96"/>
      <c r="I96" s="26">
        <v>44</v>
      </c>
      <c r="J96" s="27" t="str" cm="1">
        <f t="array" ref="J96">IF(INDEX('ETAPA 4'!$B$106:$AT$171,$I96+1,J$50)=0,"",INDEX('ETAPA 4'!$B$106:$AT$171,$I96+1,J$50))</f>
        <v/>
      </c>
      <c r="K96" s="27" t="str" cm="1">
        <f t="array" ref="K96">IF(INDEX('ETAPA 4'!$B$106:$AT$171,$I96+1,K$50)=0,"",INDEX('ETAPA 4'!$B$106:$AT$171,$I96+1,K$50))</f>
        <v/>
      </c>
      <c r="L96" s="27" t="str" cm="1">
        <f t="array" ref="L96">IF(INDEX('ETAPA 4'!$B$106:$AT$171,$I96+1,L$50)=0,"",INDEX('ETAPA 4'!$B$106:$AT$171,$I96+1,L$50))</f>
        <v/>
      </c>
    </row>
    <row r="97" spans="1:47" x14ac:dyDescent="0.25">
      <c r="A97"/>
      <c r="B97"/>
      <c r="C97"/>
      <c r="D97"/>
      <c r="E97"/>
      <c r="F97"/>
      <c r="I97" s="26">
        <v>45</v>
      </c>
      <c r="J97" s="27" t="str" cm="1">
        <f t="array" ref="J97">IF(INDEX('ETAPA 4'!$B$106:$AT$171,$I97+1,J$50)=0,"",INDEX('ETAPA 4'!$B$106:$AT$171,$I97+1,J$50))</f>
        <v/>
      </c>
      <c r="K97" s="27" t="str" cm="1">
        <f t="array" ref="K97">IF(INDEX('ETAPA 4'!$B$106:$AT$171,$I97+1,K$50)=0,"",INDEX('ETAPA 4'!$B$106:$AT$171,$I97+1,K$50))</f>
        <v/>
      </c>
      <c r="L97" s="27" t="str" cm="1">
        <f t="array" ref="L97">IF(INDEX('ETAPA 4'!$B$106:$AT$171,$I97+1,L$50)=0,"",INDEX('ETAPA 4'!$B$106:$AT$171,$I97+1,L$50))</f>
        <v/>
      </c>
    </row>
    <row r="98" spans="1:47" x14ac:dyDescent="0.25">
      <c r="A98"/>
      <c r="B98"/>
      <c r="C98"/>
      <c r="D98"/>
      <c r="E98"/>
      <c r="F98"/>
    </row>
    <row r="99" spans="1:47" x14ac:dyDescent="0.25">
      <c r="A99"/>
      <c r="B99"/>
      <c r="C99"/>
      <c r="D99"/>
      <c r="E99"/>
      <c r="F99"/>
    </row>
    <row r="100" spans="1:47" x14ac:dyDescent="0.25">
      <c r="A100"/>
      <c r="B100"/>
      <c r="C100"/>
      <c r="D100"/>
      <c r="E100"/>
      <c r="F100"/>
    </row>
    <row r="101" spans="1:47" x14ac:dyDescent="0.25">
      <c r="A101"/>
      <c r="B101"/>
      <c r="C101"/>
      <c r="D101"/>
      <c r="E101"/>
      <c r="F101"/>
    </row>
    <row r="102" spans="1:47" x14ac:dyDescent="0.25">
      <c r="A102"/>
      <c r="B102"/>
      <c r="C102"/>
      <c r="D102"/>
      <c r="E102"/>
      <c r="F102"/>
    </row>
    <row r="103" spans="1:47" x14ac:dyDescent="0.25">
      <c r="A103"/>
      <c r="B103"/>
      <c r="C103"/>
      <c r="D103"/>
      <c r="E103"/>
      <c r="F103"/>
    </row>
    <row r="104" spans="1:47" x14ac:dyDescent="0.25">
      <c r="A104"/>
      <c r="B104"/>
      <c r="C104"/>
      <c r="D104"/>
      <c r="E104"/>
      <c r="F104"/>
    </row>
    <row r="105" spans="1:47" ht="18" x14ac:dyDescent="0.2">
      <c r="A105" s="5"/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>
        <v>12</v>
      </c>
      <c r="N105" s="2">
        <v>13</v>
      </c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spans="1:47" ht="30" x14ac:dyDescent="0.2">
      <c r="A106" s="4" t="s">
        <v>8</v>
      </c>
      <c r="B106" s="3" t="s">
        <v>14</v>
      </c>
      <c r="C106" s="3" t="s">
        <v>24</v>
      </c>
      <c r="D106" s="3" t="s">
        <v>9</v>
      </c>
      <c r="E106" s="3" t="s">
        <v>27</v>
      </c>
      <c r="F106" s="3" t="s">
        <v>12</v>
      </c>
      <c r="G106" s="3" t="s">
        <v>26</v>
      </c>
      <c r="H106" s="3" t="s">
        <v>15</v>
      </c>
      <c r="I106" s="3" t="s">
        <v>18</v>
      </c>
      <c r="J106" s="3" t="s">
        <v>10</v>
      </c>
      <c r="K106" s="3" t="s">
        <v>30</v>
      </c>
      <c r="L106" s="3" t="s">
        <v>28</v>
      </c>
      <c r="M106" s="3" t="s">
        <v>33</v>
      </c>
      <c r="N106" s="3" t="s">
        <v>23</v>
      </c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</row>
    <row r="107" spans="1:47" ht="12.75" x14ac:dyDescent="0.2">
      <c r="A107" s="2">
        <v>1</v>
      </c>
      <c r="B107" s="1">
        <v>9.4097222222235856E-6</v>
      </c>
      <c r="C107" s="1">
        <v>1.8877314814814018E-5</v>
      </c>
      <c r="D107" s="1">
        <v>7.3379629629576927E-6</v>
      </c>
      <c r="E107" s="1">
        <v>3.3564814814811793E-5</v>
      </c>
      <c r="F107" s="1">
        <v>0</v>
      </c>
      <c r="G107" s="1">
        <v>2.4456018518517406E-5</v>
      </c>
      <c r="H107" s="1">
        <v>1.6770833333341721E-5</v>
      </c>
      <c r="I107" s="1">
        <v>1.2106481481480563E-5</v>
      </c>
      <c r="J107" s="1">
        <v>3.1018518518518765E-5</v>
      </c>
      <c r="K107" s="1">
        <v>3.7800925925915961E-5</v>
      </c>
      <c r="L107" s="1">
        <v>2.8703703703703964E-5</v>
      </c>
      <c r="M107" s="1">
        <v>4.7708333333330161E-5</v>
      </c>
      <c r="N107" s="1">
        <v>5.7870370370385199E-6</v>
      </c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</row>
    <row r="108" spans="1:47" ht="12.75" x14ac:dyDescent="0.2">
      <c r="A108" s="2">
        <v>2</v>
      </c>
      <c r="B108" s="1">
        <v>1.2662037037038457E-5</v>
      </c>
      <c r="C108" s="1">
        <v>2.2557870370369399E-5</v>
      </c>
      <c r="D108" s="1">
        <v>1.1493055555550184E-5</v>
      </c>
      <c r="E108" s="1">
        <v>3.9317129629626562E-5</v>
      </c>
      <c r="F108" s="1">
        <v>0</v>
      </c>
      <c r="G108" s="1">
        <v>3.0902777777776832E-5</v>
      </c>
      <c r="H108" s="1">
        <v>2.6365740740749103E-5</v>
      </c>
      <c r="I108" s="1">
        <v>1.9293981481480378E-5</v>
      </c>
      <c r="J108" s="1">
        <v>3.6932870370370331E-5</v>
      </c>
      <c r="K108" s="1">
        <v>4.6493055555545289E-5</v>
      </c>
      <c r="L108" s="1">
        <v>5.7118055555555915E-5</v>
      </c>
      <c r="M108" s="1">
        <v>6.0821759259256127E-5</v>
      </c>
      <c r="N108" s="1">
        <v>1.7546296296297621E-5</v>
      </c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</row>
    <row r="109" spans="1:47" ht="12.75" x14ac:dyDescent="0.2">
      <c r="A109" s="2">
        <v>3</v>
      </c>
      <c r="B109" s="1">
        <v>6.4120370370387113E-6</v>
      </c>
      <c r="C109" s="1">
        <v>3.0162037037036443E-5</v>
      </c>
      <c r="D109" s="1">
        <v>5.1620370370318233E-6</v>
      </c>
      <c r="E109" s="1">
        <v>5.182870370370107E-5</v>
      </c>
      <c r="F109" s="1">
        <v>0</v>
      </c>
      <c r="G109" s="1">
        <v>3.7881944444443684E-5</v>
      </c>
      <c r="H109" s="1">
        <v>3.5810185185193837E-5</v>
      </c>
      <c r="I109" s="1">
        <v>2.4074074074073061E-5</v>
      </c>
      <c r="J109" s="1">
        <v>6.1041666666666709E-5</v>
      </c>
      <c r="K109" s="1">
        <v>5.9120370370359995E-5</v>
      </c>
      <c r="L109" s="1">
        <v>6.6666666666667131E-5</v>
      </c>
      <c r="M109" s="1">
        <v>7.105324074073785E-5</v>
      </c>
      <c r="N109" s="1">
        <v>2.1840277777779478E-5</v>
      </c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</row>
    <row r="110" spans="1:47" ht="12.75" x14ac:dyDescent="0.2">
      <c r="A110" s="2">
        <v>4</v>
      </c>
      <c r="B110" s="1">
        <v>5.2083333334021487E-7</v>
      </c>
      <c r="C110" s="1">
        <v>3.091435185185662E-5</v>
      </c>
      <c r="D110" s="1">
        <v>0</v>
      </c>
      <c r="E110" s="1">
        <v>4.5196759259262184E-5</v>
      </c>
      <c r="F110" s="1">
        <v>5.8449074074127388E-6</v>
      </c>
      <c r="G110" s="1">
        <v>3.7627314814819325E-5</v>
      </c>
      <c r="H110" s="1">
        <v>3.9097222222236362E-5</v>
      </c>
      <c r="I110" s="1">
        <v>2.7858796296300562E-5</v>
      </c>
      <c r="J110" s="1">
        <v>6.5949074074079812E-5</v>
      </c>
      <c r="K110" s="1">
        <v>5.5879629629624911E-5</v>
      </c>
      <c r="L110" s="1">
        <v>6.8240740740746746E-5</v>
      </c>
      <c r="M110" s="1">
        <v>8.4155092592595303E-5</v>
      </c>
      <c r="N110" s="1">
        <v>2.5590277777784963E-5</v>
      </c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</row>
    <row r="111" spans="1:47" ht="12.75" x14ac:dyDescent="0.2">
      <c r="A111" s="2">
        <v>5</v>
      </c>
      <c r="B111" s="1">
        <v>0</v>
      </c>
      <c r="C111" s="1">
        <v>3.2199074074071646E-5</v>
      </c>
      <c r="D111" s="1">
        <v>4.6990740740666948E-6</v>
      </c>
      <c r="E111" s="1">
        <v>4.2453703703699934E-5</v>
      </c>
      <c r="F111" s="1">
        <v>7.650462962961041E-6</v>
      </c>
      <c r="G111" s="1">
        <v>4.1701388888886262E-5</v>
      </c>
      <c r="H111" s="1">
        <v>4.1273148148154859E-5</v>
      </c>
      <c r="I111" s="1">
        <v>3.7129629629626543E-5</v>
      </c>
      <c r="J111" s="1">
        <v>6.973379629629517E-5</v>
      </c>
      <c r="K111" s="1">
        <v>5.5451388888877462E-5</v>
      </c>
      <c r="L111" s="1">
        <v>7.3611111111110232E-5</v>
      </c>
      <c r="M111" s="1">
        <v>9.3182870370365871E-5</v>
      </c>
      <c r="N111" s="1">
        <v>3.2893518518518905E-5</v>
      </c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</row>
    <row r="112" spans="1:47" ht="12.75" x14ac:dyDescent="0.2">
      <c r="A112" s="2">
        <v>6</v>
      </c>
      <c r="B112" s="1">
        <v>0</v>
      </c>
      <c r="C112" s="1">
        <v>3.5405092592589484E-5</v>
      </c>
      <c r="D112" s="1">
        <v>1.046296296295518E-5</v>
      </c>
      <c r="E112" s="1">
        <v>6.6562499999996312E-5</v>
      </c>
      <c r="F112" s="1">
        <v>1.2372685185182974E-5</v>
      </c>
      <c r="G112" s="1">
        <v>6.4976851851849052E-5</v>
      </c>
      <c r="H112" s="1">
        <v>5.4988425925932283E-5</v>
      </c>
      <c r="I112" s="1">
        <v>5.0509259259256221E-5</v>
      </c>
      <c r="J112" s="1">
        <v>7.9710648148146462E-5</v>
      </c>
      <c r="K112" s="1">
        <v>6.8206018518506516E-5</v>
      </c>
      <c r="L112" s="1">
        <v>8.8935185185184083E-5</v>
      </c>
      <c r="M112" s="1">
        <v>1.1027777777777251E-4</v>
      </c>
      <c r="N112" s="1">
        <v>4.3796296296296118E-5</v>
      </c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</row>
    <row r="113" spans="1:44" ht="12.75" x14ac:dyDescent="0.2">
      <c r="A113" s="2">
        <v>7</v>
      </c>
      <c r="B113" s="1">
        <v>0</v>
      </c>
      <c r="C113" s="1">
        <v>3.4733796296293126E-5</v>
      </c>
      <c r="D113" s="1">
        <v>1.7326388888880967E-5</v>
      </c>
      <c r="E113" s="1">
        <v>7.2569444444441078E-5</v>
      </c>
      <c r="F113" s="1">
        <v>2.357638888888635E-5</v>
      </c>
      <c r="G113" s="1">
        <v>7.7800925925923005E-5</v>
      </c>
      <c r="H113" s="1">
        <v>7.4236111111116929E-5</v>
      </c>
      <c r="I113" s="1">
        <v>8.1574074074070718E-5</v>
      </c>
      <c r="J113" s="1">
        <v>8.7604166666664651E-5</v>
      </c>
      <c r="K113" s="1">
        <v>8.5196759259247544E-5</v>
      </c>
      <c r="L113" s="1">
        <v>1.0153935185185092E-4</v>
      </c>
      <c r="M113" s="1">
        <v>1.3432870370369814E-4</v>
      </c>
      <c r="N113" s="1">
        <v>6.5972222222221606E-5</v>
      </c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</row>
    <row r="114" spans="1:44" ht="12.75" x14ac:dyDescent="0.2">
      <c r="A114" s="2">
        <v>8</v>
      </c>
      <c r="B114" s="1">
        <v>0</v>
      </c>
      <c r="C114" s="1">
        <v>3.751157407407002E-5</v>
      </c>
      <c r="D114" s="1">
        <v>2.4328703703694818E-5</v>
      </c>
      <c r="E114" s="1">
        <v>7.9363425925921965E-5</v>
      </c>
      <c r="F114" s="1">
        <v>3.3726851851849024E-5</v>
      </c>
      <c r="G114" s="1">
        <v>9.1909722222218923E-5</v>
      </c>
      <c r="H114" s="1">
        <v>9.314814814815383E-5</v>
      </c>
      <c r="I114" s="1">
        <v>9.687499999999627E-5</v>
      </c>
      <c r="J114" s="1">
        <v>1.0550925925925658E-4</v>
      </c>
      <c r="K114" s="1">
        <v>1.2104166666665472E-4</v>
      </c>
      <c r="L114" s="1">
        <v>1.1041666666666491E-4</v>
      </c>
      <c r="M114" s="1">
        <v>1.5674768518517904E-4</v>
      </c>
      <c r="N114" s="1">
        <v>8.9861111111110004E-5</v>
      </c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</row>
    <row r="115" spans="1:44" ht="12.75" x14ac:dyDescent="0.2">
      <c r="A115" s="2">
        <v>9</v>
      </c>
      <c r="B115" s="1">
        <v>0</v>
      </c>
      <c r="C115" s="1">
        <v>5.0219907407403341E-5</v>
      </c>
      <c r="D115" s="1">
        <v>4.0428240740731508E-5</v>
      </c>
      <c r="E115" s="1">
        <v>8.7395833333329086E-5</v>
      </c>
      <c r="F115" s="1">
        <v>4.8252314814811736E-5</v>
      </c>
      <c r="G115" s="1">
        <v>1.148726851851814E-4</v>
      </c>
      <c r="H115" s="1">
        <v>1.1609953703704302E-4</v>
      </c>
      <c r="I115" s="1">
        <v>1.2285879629629279E-4</v>
      </c>
      <c r="J115" s="1">
        <v>1.2785879629629345E-4</v>
      </c>
      <c r="K115" s="1">
        <v>1.508564814814697E-4</v>
      </c>
      <c r="L115" s="1">
        <v>1.4200231481481355E-4</v>
      </c>
      <c r="M115" s="1">
        <v>1.7804398148147521E-4</v>
      </c>
      <c r="N115" s="1">
        <v>6.2642824074074059E-3</v>
      </c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</row>
    <row r="116" spans="1:44" ht="12.75" x14ac:dyDescent="0.2">
      <c r="A116" s="2">
        <v>10</v>
      </c>
      <c r="B116" s="1">
        <v>0</v>
      </c>
      <c r="C116" s="1">
        <v>5.3923611111107023E-5</v>
      </c>
      <c r="D116" s="1">
        <v>4.2893518518509824E-5</v>
      </c>
      <c r="E116" s="1">
        <v>9.0069444444439498E-5</v>
      </c>
      <c r="F116" s="1">
        <v>5.9583333333329894E-5</v>
      </c>
      <c r="G116" s="1">
        <v>1.2083333333333043E-4</v>
      </c>
      <c r="H116" s="1">
        <v>1.2246527777778383E-4</v>
      </c>
      <c r="I116" s="1">
        <v>1.2799768518518238E-4</v>
      </c>
      <c r="J116" s="1">
        <v>1.3751157407407115E-4</v>
      </c>
      <c r="K116" s="1">
        <v>1.5769675925924806E-4</v>
      </c>
      <c r="L116" s="1">
        <v>1.5548611111110971E-4</v>
      </c>
      <c r="M116" s="1">
        <v>1.9917824074073415E-4</v>
      </c>
      <c r="N116" s="1">
        <v>1.2433668981481478E-2</v>
      </c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</row>
    <row r="117" spans="1:44" ht="12.75" x14ac:dyDescent="0.2">
      <c r="A117" s="2">
        <v>11</v>
      </c>
      <c r="B117" s="1">
        <v>0</v>
      </c>
      <c r="C117" s="1">
        <v>5.5763888888882979E-5</v>
      </c>
      <c r="D117" s="1">
        <v>4.9548611111100913E-5</v>
      </c>
      <c r="E117" s="1">
        <v>9.6458333333326873E-5</v>
      </c>
      <c r="F117" s="1">
        <v>6.7384259259254883E-5</v>
      </c>
      <c r="G117" s="1">
        <v>1.2797453703703235E-4</v>
      </c>
      <c r="H117" s="1">
        <v>1.2942129629630109E-4</v>
      </c>
      <c r="I117" s="1">
        <v>1.3554398148147781E-4</v>
      </c>
      <c r="J117" s="1">
        <v>1.4464120370370065E-4</v>
      </c>
      <c r="K117" s="1">
        <v>1.6722222222221098E-4</v>
      </c>
      <c r="L117" s="1">
        <v>1.6143518518518286E-4</v>
      </c>
      <c r="M117" s="1">
        <v>2.1982638888888226E-4</v>
      </c>
      <c r="N117" s="1">
        <v>1.8602662037037032E-2</v>
      </c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</row>
    <row r="118" spans="1:44" ht="12.75" x14ac:dyDescent="0.2">
      <c r="A118" s="2">
        <v>12</v>
      </c>
      <c r="B118" s="1">
        <v>0</v>
      </c>
      <c r="C118" s="1">
        <v>6.0011574074068236E-5</v>
      </c>
      <c r="D118" s="1">
        <v>6.4976851851842113E-5</v>
      </c>
      <c r="E118" s="1">
        <v>1.0530092592592015E-4</v>
      </c>
      <c r="F118" s="1">
        <v>8.1261574074070406E-5</v>
      </c>
      <c r="G118" s="1">
        <v>1.3716435185184839E-4</v>
      </c>
      <c r="H118" s="1">
        <v>1.378472222222267E-4</v>
      </c>
      <c r="I118" s="1">
        <v>1.4444444444444184E-4</v>
      </c>
      <c r="J118" s="1">
        <v>1.5848379629629372E-4</v>
      </c>
      <c r="K118" s="1">
        <v>1.7906249999998999E-4</v>
      </c>
      <c r="L118" s="1">
        <v>1.7274305555555446E-4</v>
      </c>
      <c r="M118" s="1">
        <v>2.4261574074073422E-4</v>
      </c>
      <c r="N118" s="1">
        <v>2.4775046296296292E-2</v>
      </c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</row>
    <row r="119" spans="1:44" ht="12.75" x14ac:dyDescent="0.2">
      <c r="A119" s="2">
        <v>13</v>
      </c>
      <c r="B119" s="1">
        <v>0</v>
      </c>
      <c r="C119" s="1">
        <v>6.3611111111106303E-5</v>
      </c>
      <c r="D119" s="1">
        <v>6.8032407407398604E-5</v>
      </c>
      <c r="E119" s="1">
        <v>1.123958333333272E-4</v>
      </c>
      <c r="F119" s="1">
        <v>9.0046296296292933E-5</v>
      </c>
      <c r="G119" s="1">
        <v>1.5686342592592314E-4</v>
      </c>
      <c r="H119" s="1">
        <v>1.5277777777778292E-4</v>
      </c>
      <c r="I119" s="1">
        <v>1.5937499999999806E-4</v>
      </c>
      <c r="J119" s="1">
        <v>1.7228009259259019E-4</v>
      </c>
      <c r="K119" s="1">
        <v>1.9740740740739789E-4</v>
      </c>
      <c r="L119" s="1">
        <v>1.838078703703689E-4</v>
      </c>
      <c r="M119" s="1">
        <v>2.7192129629629094E-4</v>
      </c>
      <c r="N119" s="1">
        <v>3.0947152777777771E-2</v>
      </c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</row>
    <row r="120" spans="1:44" ht="12.75" x14ac:dyDescent="0.2">
      <c r="A120" s="2">
        <v>14</v>
      </c>
      <c r="B120" s="1">
        <v>0</v>
      </c>
      <c r="C120" s="1">
        <v>7.164351851851429E-5</v>
      </c>
      <c r="D120" s="1">
        <v>7.3923611111102738E-5</v>
      </c>
      <c r="E120" s="1">
        <v>1.0840277777777151E-4</v>
      </c>
      <c r="F120" s="1">
        <v>8.9224537037033494E-5</v>
      </c>
      <c r="G120" s="1">
        <v>1.6059027777777513E-4</v>
      </c>
      <c r="H120" s="1">
        <v>1.5607638888889483E-4</v>
      </c>
      <c r="I120" s="1">
        <v>1.6495370370370188E-4</v>
      </c>
      <c r="J120" s="1">
        <v>1.7586805555555411E-4</v>
      </c>
      <c r="K120" s="1">
        <v>2.0277777777776874E-4</v>
      </c>
      <c r="L120" s="1">
        <v>1.9406249999999806E-4</v>
      </c>
      <c r="M120" s="1">
        <v>2.8651620370369855E-4</v>
      </c>
      <c r="N120" s="1">
        <v>3.7111805555555551E-2</v>
      </c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</row>
    <row r="121" spans="1:44" ht="12.75" x14ac:dyDescent="0.2">
      <c r="A121" s="2">
        <v>15</v>
      </c>
      <c r="B121" s="1">
        <v>0</v>
      </c>
      <c r="C121" s="1">
        <v>8.3043981481477347E-5</v>
      </c>
      <c r="D121" s="1">
        <v>8.0798611111102675E-5</v>
      </c>
      <c r="E121" s="1">
        <v>1.1175925925925242E-4</v>
      </c>
      <c r="F121" s="1">
        <v>9.5706018518514069E-5</v>
      </c>
      <c r="G121" s="1">
        <v>1.704166666666642E-4</v>
      </c>
      <c r="H121" s="1">
        <v>1.676504629629684E-4</v>
      </c>
      <c r="I121" s="1">
        <v>1.7189814814814672E-4</v>
      </c>
      <c r="J121" s="1">
        <v>1.8410879629629506E-4</v>
      </c>
      <c r="K121" s="1">
        <v>2.1210648148147285E-4</v>
      </c>
      <c r="L121" s="1">
        <v>2.0413194444444255E-4</v>
      </c>
      <c r="M121" s="1">
        <v>3.2046296296295816E-4</v>
      </c>
      <c r="N121" s="1">
        <v>4.3281423611111106E-2</v>
      </c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</row>
    <row r="122" spans="1:44" ht="12.75" x14ac:dyDescent="0.2">
      <c r="A122" s="2">
        <v>16</v>
      </c>
      <c r="B122" s="1">
        <v>0</v>
      </c>
      <c r="C122" s="1">
        <v>8.5381944444440014E-5</v>
      </c>
      <c r="D122" s="1">
        <v>8.5127314814806981E-5</v>
      </c>
      <c r="E122" s="1">
        <v>1.1466435185184497E-4</v>
      </c>
      <c r="F122" s="1">
        <v>1.015740740740699E-4</v>
      </c>
      <c r="G122" s="1">
        <v>1.7475694444444266E-4</v>
      </c>
      <c r="H122" s="1">
        <v>1.6837962962963464E-4</v>
      </c>
      <c r="I122" s="1">
        <v>1.7951388888888704E-4</v>
      </c>
      <c r="J122" s="1">
        <v>1.9090277777777595E-4</v>
      </c>
      <c r="K122" s="1">
        <v>2.2226851851851054E-4</v>
      </c>
      <c r="L122" s="1">
        <v>2.0991898148147933E-4</v>
      </c>
      <c r="M122" s="1">
        <v>3.569328703703651E-4</v>
      </c>
      <c r="N122" s="1">
        <v>4.944894675925926E-2</v>
      </c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</row>
    <row r="123" spans="1:44" ht="12.75" x14ac:dyDescent="0.2">
      <c r="A123" s="2">
        <v>17</v>
      </c>
      <c r="B123" s="1">
        <v>0</v>
      </c>
      <c r="C123" s="1">
        <v>8.7476851851849002E-5</v>
      </c>
      <c r="D123" s="1">
        <v>9.4560185185178433E-5</v>
      </c>
      <c r="E123" s="1">
        <v>1.1805555555555007E-4</v>
      </c>
      <c r="F123" s="1">
        <v>1.0613425925925547E-4</v>
      </c>
      <c r="G123" s="1">
        <v>1.8192129629629461E-4</v>
      </c>
      <c r="H123" s="1">
        <v>1.7739583333333843E-4</v>
      </c>
      <c r="I123" s="1">
        <v>1.8754629629629503E-4</v>
      </c>
      <c r="J123" s="1">
        <v>2.042592592592582E-4</v>
      </c>
      <c r="K123" s="1">
        <v>2.3540509259258567E-4</v>
      </c>
      <c r="L123" s="1">
        <v>2.227777777777766E-4</v>
      </c>
      <c r="M123" s="1">
        <v>3.9755787037036583E-4</v>
      </c>
      <c r="N123" s="1">
        <v>5.5619780092592594E-2</v>
      </c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</row>
    <row r="124" spans="1:44" ht="12.75" x14ac:dyDescent="0.2">
      <c r="A124" s="2">
        <v>18</v>
      </c>
      <c r="B124" s="1">
        <v>0</v>
      </c>
      <c r="C124" s="1">
        <v>9.3402777777773852E-5</v>
      </c>
      <c r="D124" s="1">
        <v>1.0063657407406723E-4</v>
      </c>
      <c r="E124" s="1">
        <v>1.2134259259258609E-4</v>
      </c>
      <c r="F124" s="1">
        <v>1.0837962962962494E-4</v>
      </c>
      <c r="G124" s="1">
        <v>1.8914351851851557E-4</v>
      </c>
      <c r="H124" s="1">
        <v>1.8439814814815228E-4</v>
      </c>
      <c r="I124" s="1">
        <v>1.9488425925925749E-4</v>
      </c>
      <c r="J124" s="1">
        <v>2.1343749999999835E-4</v>
      </c>
      <c r="K124" s="1">
        <v>2.4582175925925119E-4</v>
      </c>
      <c r="L124" s="1">
        <v>2.3571759259259119E-4</v>
      </c>
      <c r="M124" s="1">
        <v>4.3641203703703203E-4</v>
      </c>
      <c r="N124" s="1">
        <v>6.1789918981481493E-2</v>
      </c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</row>
    <row r="125" spans="1:44" ht="12.75" x14ac:dyDescent="0.2">
      <c r="A125" s="2">
        <v>19</v>
      </c>
      <c r="B125" s="1">
        <v>0</v>
      </c>
      <c r="C125" s="1">
        <v>9.8611111111108346E-5</v>
      </c>
      <c r="D125" s="1">
        <v>1.041898148148087E-4</v>
      </c>
      <c r="E125" s="1">
        <v>1.3714120370369835E-4</v>
      </c>
      <c r="F125" s="1">
        <v>1.3533564814814485E-4</v>
      </c>
      <c r="G125" s="1">
        <v>1.9456018518518303E-4</v>
      </c>
      <c r="H125" s="1">
        <v>1.8859953703704094E-4</v>
      </c>
      <c r="I125" s="1">
        <v>2.0228009259259071E-4</v>
      </c>
      <c r="J125" s="1">
        <v>2.299537037037027E-4</v>
      </c>
      <c r="K125" s="1">
        <v>2.6251157407406606E-4</v>
      </c>
      <c r="L125" s="1">
        <v>2.5172453703703641E-4</v>
      </c>
      <c r="M125" s="1">
        <v>4.9454861111110707E-4</v>
      </c>
      <c r="N125" s="1">
        <v>6.7960196759259267E-2</v>
      </c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</row>
    <row r="126" spans="1:44" ht="12.75" x14ac:dyDescent="0.2">
      <c r="A126" s="2">
        <v>20</v>
      </c>
      <c r="B126" s="1">
        <v>0</v>
      </c>
      <c r="C126" s="1">
        <v>1.0144675925925772E-4</v>
      </c>
      <c r="D126" s="1">
        <v>1.0887731481480992E-4</v>
      </c>
      <c r="E126" s="1">
        <v>1.566898148148109E-4</v>
      </c>
      <c r="F126" s="1">
        <v>1.5315972222221946E-4</v>
      </c>
      <c r="G126" s="1">
        <v>2.0103009259259119E-4</v>
      </c>
      <c r="H126" s="1">
        <v>1.9443287037037432E-4</v>
      </c>
      <c r="I126" s="1">
        <v>2.063657407407396E-4</v>
      </c>
      <c r="J126" s="1">
        <v>2.4826388888888815E-4</v>
      </c>
      <c r="K126" s="1">
        <v>2.7226851851851197E-4</v>
      </c>
      <c r="L126" s="1">
        <v>2.6378472222222255E-4</v>
      </c>
      <c r="M126" s="1">
        <v>5.2193287037036531E-4</v>
      </c>
      <c r="N126" s="1">
        <v>7.4131944444444459E-2</v>
      </c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</row>
    <row r="127" spans="1:44" ht="12.75" x14ac:dyDescent="0.2">
      <c r="A127" s="2">
        <v>21</v>
      </c>
      <c r="B127" s="1">
        <v>0</v>
      </c>
      <c r="C127" s="1">
        <v>1.0685185185185103E-4</v>
      </c>
      <c r="D127" s="1">
        <v>1.1359953703703532E-4</v>
      </c>
      <c r="E127" s="1">
        <v>1.7244212962962829E-4</v>
      </c>
      <c r="F127" s="1">
        <v>1.6795138888888936E-4</v>
      </c>
      <c r="G127" s="1">
        <v>2.1254629629629748E-4</v>
      </c>
      <c r="H127" s="1">
        <v>2.0969907407408089E-4</v>
      </c>
      <c r="I127" s="1">
        <v>2.1581018518518694E-4</v>
      </c>
      <c r="J127" s="1">
        <v>2.6334490740740832E-4</v>
      </c>
      <c r="K127" s="1">
        <v>2.9659722222221893E-4</v>
      </c>
      <c r="L127" s="1">
        <v>2.8403935185185303E-4</v>
      </c>
      <c r="M127" s="1">
        <v>5.7935185185184826E-4</v>
      </c>
      <c r="N127" s="1">
        <v>8.0302384259259285E-2</v>
      </c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</row>
    <row r="128" spans="1:44" ht="12.75" x14ac:dyDescent="0.2">
      <c r="A128" s="2">
        <v>22</v>
      </c>
      <c r="B128" s="1">
        <v>0</v>
      </c>
      <c r="C128" s="1">
        <v>1.1159722222222127E-4</v>
      </c>
      <c r="D128" s="1">
        <v>1.1718750000000097E-4</v>
      </c>
      <c r="E128" s="1">
        <v>1.8190972222222393E-4</v>
      </c>
      <c r="F128" s="1">
        <v>1.8512731481481678E-4</v>
      </c>
      <c r="G128" s="1">
        <v>2.2401620370370717E-4</v>
      </c>
      <c r="H128" s="1">
        <v>2.2355324074074812E-4</v>
      </c>
      <c r="I128" s="1">
        <v>2.3005787037037179E-4</v>
      </c>
      <c r="J128" s="1">
        <v>2.8811342592592951E-4</v>
      </c>
      <c r="K128" s="1">
        <v>3.095486111111094E-4</v>
      </c>
      <c r="L128" s="1">
        <v>2.9428240740740977E-4</v>
      </c>
      <c r="M128" s="1">
        <v>5.9563657407407308E-4</v>
      </c>
      <c r="N128" s="1">
        <v>8.6473842592592609E-2</v>
      </c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</row>
    <row r="129" spans="1:44" ht="12.75" x14ac:dyDescent="0.2">
      <c r="A129" s="2">
        <v>23</v>
      </c>
      <c r="B129" s="1">
        <v>0</v>
      </c>
      <c r="C129" s="1">
        <v>1.0874999999999774E-4</v>
      </c>
      <c r="D129" s="1">
        <v>1.1642361111111055E-4</v>
      </c>
      <c r="E129" s="1">
        <v>1.932986111111111E-4</v>
      </c>
      <c r="F129" s="1">
        <v>1.8946759259259177E-4</v>
      </c>
      <c r="G129" s="1">
        <v>2.3260416666666742E-4</v>
      </c>
      <c r="H129" s="1">
        <v>2.3394675925926534E-4</v>
      </c>
      <c r="I129" s="1">
        <v>2.3936342592592585E-4</v>
      </c>
      <c r="J129" s="1">
        <v>2.9831018518518618E-4</v>
      </c>
      <c r="K129" s="1">
        <v>3.1743055555555344E-4</v>
      </c>
      <c r="L129" s="1">
        <v>3.0541666666666911E-4</v>
      </c>
      <c r="M129" s="1">
        <v>6.0604166666666445E-4</v>
      </c>
      <c r="N129" s="1">
        <v>9.2638009259259288E-2</v>
      </c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</row>
    <row r="130" spans="1:44" ht="12.75" x14ac:dyDescent="0.2">
      <c r="A130" s="2">
        <v>24</v>
      </c>
      <c r="B130" s="1">
        <v>0</v>
      </c>
      <c r="C130" s="1">
        <v>1.172569444444424E-4</v>
      </c>
      <c r="D130" s="1">
        <v>1.2101851851851683E-4</v>
      </c>
      <c r="E130" s="1">
        <v>2.066203703703709E-4</v>
      </c>
      <c r="F130" s="1">
        <v>2.0663194444444505E-4</v>
      </c>
      <c r="G130" s="1">
        <v>2.40682870370372E-4</v>
      </c>
      <c r="H130" s="1">
        <v>2.4655092592593131E-4</v>
      </c>
      <c r="I130" s="1">
        <v>2.5659722222222056E-4</v>
      </c>
      <c r="J130" s="1">
        <v>3.1521990740740816E-4</v>
      </c>
      <c r="K130" s="1">
        <v>3.4077546296296113E-4</v>
      </c>
      <c r="L130" s="1">
        <v>3.396990740740756E-4</v>
      </c>
      <c r="M130" s="1">
        <v>6.2462962962962776E-4</v>
      </c>
      <c r="N130" s="1">
        <v>9.8810821759259287E-2</v>
      </c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</row>
    <row r="131" spans="1:44" ht="12.75" x14ac:dyDescent="0.2">
      <c r="A131" s="2">
        <v>25</v>
      </c>
      <c r="B131" s="1">
        <v>0</v>
      </c>
      <c r="C131" s="1">
        <v>1.2041666666666451E-4</v>
      </c>
      <c r="D131" s="1">
        <v>1.2686342592592437E-4</v>
      </c>
      <c r="E131" s="1">
        <v>2.1645833333333239E-4</v>
      </c>
      <c r="F131" s="1">
        <v>2.2084490740740745E-4</v>
      </c>
      <c r="G131" s="1">
        <v>2.4931712962962885E-4</v>
      </c>
      <c r="H131" s="1">
        <v>2.7136574074074563E-4</v>
      </c>
      <c r="I131" s="1">
        <v>2.6475694444444073E-4</v>
      </c>
      <c r="J131" s="1">
        <v>3.3435185185185304E-4</v>
      </c>
      <c r="K131" s="1">
        <v>3.6729166666666507E-4</v>
      </c>
      <c r="L131" s="1">
        <v>3.723611111111115E-4</v>
      </c>
      <c r="M131" s="1">
        <v>6.498148148148114E-4</v>
      </c>
      <c r="N131" s="1">
        <v>0.10498087962962965</v>
      </c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</row>
    <row r="132" spans="1:44" ht="12.75" x14ac:dyDescent="0.2">
      <c r="A132" s="2">
        <v>26</v>
      </c>
      <c r="B132" s="1">
        <v>0</v>
      </c>
      <c r="C132" s="1">
        <v>1.2260416666666496E-4</v>
      </c>
      <c r="D132" s="1">
        <v>1.2903935185185067E-4</v>
      </c>
      <c r="E132" s="1">
        <v>2.2262731481481265E-4</v>
      </c>
      <c r="F132" s="1">
        <v>2.3987268518518498E-4</v>
      </c>
      <c r="G132" s="1">
        <v>2.5584490740740429E-4</v>
      </c>
      <c r="H132" s="1">
        <v>2.7679398148148376E-4</v>
      </c>
      <c r="I132" s="1">
        <v>2.7319444444444049E-4</v>
      </c>
      <c r="J132" s="1">
        <v>3.4640046296296328E-4</v>
      </c>
      <c r="K132" s="1">
        <v>3.9575231481481232E-4</v>
      </c>
      <c r="L132" s="1">
        <v>3.9706018518518432E-4</v>
      </c>
      <c r="M132" s="1">
        <v>7.0097222222221742E-4</v>
      </c>
      <c r="N132" s="1">
        <v>0.11114878472222225</v>
      </c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</row>
    <row r="133" spans="1:44" ht="12.75" x14ac:dyDescent="0.2">
      <c r="A133" s="2">
        <v>27</v>
      </c>
      <c r="B133" s="1">
        <v>0</v>
      </c>
      <c r="C133" s="1">
        <v>1.2388888888888866E-4</v>
      </c>
      <c r="D133" s="1">
        <v>1.2858796296296229E-4</v>
      </c>
      <c r="E133" s="1">
        <v>2.3303240740740749E-4</v>
      </c>
      <c r="F133" s="1">
        <v>2.4966435185185334E-4</v>
      </c>
      <c r="G133" s="1">
        <v>2.63356481481479E-4</v>
      </c>
      <c r="H133" s="1">
        <v>2.8317129629629872E-4</v>
      </c>
      <c r="I133" s="1">
        <v>2.8812499999999672E-4</v>
      </c>
      <c r="J133" s="1">
        <v>3.6895833333333572E-4</v>
      </c>
      <c r="K133" s="1">
        <v>4.0880787037037014E-4</v>
      </c>
      <c r="L133" s="1">
        <v>4.1026620370370262E-4</v>
      </c>
      <c r="M133" s="1">
        <v>7.3151620370370124E-4</v>
      </c>
      <c r="N133" s="1">
        <v>0.11731962962962966</v>
      </c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</row>
    <row r="134" spans="1:44" ht="12.75" x14ac:dyDescent="0.2">
      <c r="A134" s="2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</row>
    <row r="135" spans="1:44" ht="12.75" x14ac:dyDescent="0.2">
      <c r="A135" s="2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</row>
    <row r="136" spans="1:44" ht="12.75" x14ac:dyDescent="0.2">
      <c r="A136" s="2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</row>
    <row r="137" spans="1:44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</row>
    <row r="138" spans="1:44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</row>
    <row r="139" spans="1:44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</row>
    <row r="140" spans="1:44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</row>
    <row r="141" spans="1:44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44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44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44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9"/>
      <c r="B855" s="20"/>
      <c r="C855" s="21"/>
      <c r="D855" s="22"/>
      <c r="E855" s="12"/>
      <c r="F855" s="23"/>
    </row>
    <row r="856" spans="1:7" x14ac:dyDescent="0.25">
      <c r="A856" s="19"/>
      <c r="B856" s="20"/>
      <c r="C856" s="21"/>
      <c r="D856" s="22"/>
      <c r="E856" s="12"/>
      <c r="F856" s="23"/>
    </row>
    <row r="857" spans="1:7" x14ac:dyDescent="0.25">
      <c r="A857" s="19"/>
      <c r="B857" s="20"/>
      <c r="C857" s="21"/>
      <c r="D857" s="22"/>
      <c r="E857" s="12"/>
      <c r="F857" s="23"/>
    </row>
    <row r="858" spans="1:7" x14ac:dyDescent="0.25">
      <c r="A858" s="19"/>
      <c r="B858" s="20"/>
      <c r="C858" s="21"/>
      <c r="D858" s="22"/>
      <c r="E858" s="12"/>
      <c r="F858" s="23"/>
    </row>
    <row r="859" spans="1:7" x14ac:dyDescent="0.25">
      <c r="A859" s="19"/>
      <c r="B859" s="20"/>
      <c r="C859" s="21"/>
      <c r="D859" s="22"/>
      <c r="E859" s="12"/>
      <c r="F859" s="23"/>
    </row>
    <row r="860" spans="1:7" x14ac:dyDescent="0.25">
      <c r="A860" s="19"/>
      <c r="B860" s="20"/>
      <c r="C860" s="21"/>
      <c r="D860" s="22"/>
      <c r="E860" s="12"/>
      <c r="F860" s="23"/>
    </row>
    <row r="861" spans="1:7" x14ac:dyDescent="0.25">
      <c r="A861" s="19"/>
      <c r="B861" s="20"/>
      <c r="C861" s="21"/>
      <c r="D861" s="22"/>
      <c r="E861" s="12"/>
      <c r="F861" s="23"/>
    </row>
    <row r="862" spans="1:7" x14ac:dyDescent="0.25">
      <c r="A862" s="19"/>
      <c r="B862" s="20"/>
      <c r="C862" s="21"/>
      <c r="D862" s="22"/>
      <c r="E862" s="12"/>
      <c r="F862" s="23"/>
    </row>
    <row r="863" spans="1:7" x14ac:dyDescent="0.25">
      <c r="A863" s="19"/>
      <c r="B863" s="20"/>
      <c r="C863" s="21"/>
      <c r="D863" s="22"/>
      <c r="E863" s="12"/>
      <c r="F863" s="23"/>
    </row>
    <row r="864" spans="1:7" x14ac:dyDescent="0.25">
      <c r="A864" s="19"/>
      <c r="B864" s="20"/>
      <c r="C864" s="21"/>
      <c r="D864" s="22"/>
      <c r="E864" s="12"/>
      <c r="F864" s="23"/>
      <c r="G864" s="11"/>
    </row>
    <row r="865" spans="1:7" x14ac:dyDescent="0.25">
      <c r="A865" s="19"/>
      <c r="B865" s="20"/>
      <c r="C865" s="21"/>
      <c r="D865" s="22"/>
      <c r="E865" s="12"/>
      <c r="F865" s="23"/>
      <c r="G865" s="11"/>
    </row>
    <row r="866" spans="1:7" x14ac:dyDescent="0.25">
      <c r="A866" s="19"/>
      <c r="B866" s="20"/>
      <c r="C866" s="21"/>
      <c r="D866" s="22"/>
      <c r="E866" s="12"/>
      <c r="F866" s="23"/>
      <c r="G866" s="11"/>
    </row>
    <row r="867" spans="1:7" x14ac:dyDescent="0.25">
      <c r="A867" s="19"/>
      <c r="B867" s="20"/>
      <c r="C867" s="21"/>
      <c r="D867" s="22"/>
      <c r="E867" s="12"/>
      <c r="F867" s="23"/>
      <c r="G867" s="11"/>
    </row>
    <row r="868" spans="1:7" x14ac:dyDescent="0.25">
      <c r="A868" s="19"/>
      <c r="B868" s="20"/>
      <c r="C868" s="21"/>
      <c r="D868" s="22"/>
      <c r="E868" s="12"/>
      <c r="F868" s="23"/>
      <c r="G868" s="11"/>
    </row>
    <row r="869" spans="1:7" x14ac:dyDescent="0.25">
      <c r="A869" s="19"/>
      <c r="B869" s="20"/>
      <c r="C869" s="21"/>
      <c r="D869" s="22"/>
      <c r="E869" s="12"/>
      <c r="F869" s="23"/>
      <c r="G869" s="11"/>
    </row>
    <row r="870" spans="1:7" x14ac:dyDescent="0.25">
      <c r="A870" s="19"/>
      <c r="B870" s="20"/>
      <c r="C870" s="21"/>
      <c r="D870" s="22"/>
      <c r="E870" s="12"/>
      <c r="F870" s="23"/>
      <c r="G870" s="11"/>
    </row>
    <row r="871" spans="1:7" x14ac:dyDescent="0.25">
      <c r="A871" s="19"/>
      <c r="B871" s="20"/>
      <c r="C871" s="21"/>
      <c r="D871" s="22"/>
      <c r="E871" s="12"/>
      <c r="F871" s="23"/>
      <c r="G871" s="11"/>
    </row>
    <row r="872" spans="1:7" x14ac:dyDescent="0.25">
      <c r="A872" s="19"/>
      <c r="B872" s="20"/>
      <c r="C872" s="21"/>
      <c r="D872" s="22"/>
      <c r="E872" s="12"/>
      <c r="F872" s="23"/>
      <c r="G872" s="11"/>
    </row>
    <row r="873" spans="1:7" x14ac:dyDescent="0.25">
      <c r="A873" s="19"/>
      <c r="B873" s="20"/>
      <c r="C873" s="21"/>
      <c r="D873" s="22"/>
      <c r="E873" s="12"/>
      <c r="F873" s="23"/>
      <c r="G873" s="11"/>
    </row>
    <row r="874" spans="1:7" x14ac:dyDescent="0.25">
      <c r="A874" s="19"/>
      <c r="B874" s="20"/>
      <c r="C874" s="21"/>
      <c r="D874" s="22"/>
      <c r="E874" s="12"/>
      <c r="F874" s="23"/>
      <c r="G874" s="11"/>
    </row>
    <row r="875" spans="1:7" x14ac:dyDescent="0.25">
      <c r="A875" s="19"/>
      <c r="B875" s="20"/>
      <c r="C875" s="21"/>
      <c r="D875" s="22"/>
      <c r="E875" s="12"/>
      <c r="F875" s="23"/>
      <c r="G875" s="11"/>
    </row>
    <row r="876" spans="1:7" x14ac:dyDescent="0.25">
      <c r="A876" s="19"/>
      <c r="B876" s="20"/>
      <c r="C876" s="21"/>
      <c r="D876" s="22"/>
      <c r="E876" s="12"/>
      <c r="F876" s="23"/>
      <c r="G876" s="11"/>
    </row>
    <row r="877" spans="1:7" x14ac:dyDescent="0.25">
      <c r="A877" s="19"/>
      <c r="B877" s="20"/>
      <c r="C877" s="21"/>
      <c r="D877" s="22"/>
      <c r="E877" s="12"/>
      <c r="F877" s="23"/>
      <c r="G877" s="11"/>
    </row>
    <row r="878" spans="1:7" x14ac:dyDescent="0.25">
      <c r="A878" s="19"/>
      <c r="B878" s="20"/>
      <c r="C878" s="21"/>
      <c r="D878" s="22"/>
      <c r="E878" s="12"/>
      <c r="F878" s="23"/>
      <c r="G878" s="11"/>
    </row>
    <row r="879" spans="1:7" x14ac:dyDescent="0.25">
      <c r="A879" s="19"/>
      <c r="B879" s="20"/>
      <c r="C879" s="21"/>
      <c r="D879" s="22"/>
      <c r="E879" s="12"/>
      <c r="F879" s="23"/>
      <c r="G879" s="11"/>
    </row>
    <row r="880" spans="1:7" x14ac:dyDescent="0.25">
      <c r="A880" s="19"/>
      <c r="B880" s="20"/>
      <c r="C880" s="21"/>
      <c r="D880" s="22"/>
      <c r="E880" s="12"/>
      <c r="F880" s="23"/>
      <c r="G880" s="11"/>
    </row>
    <row r="881" spans="1:7" x14ac:dyDescent="0.25">
      <c r="A881" s="19"/>
      <c r="B881" s="20"/>
      <c r="C881" s="21"/>
      <c r="D881" s="22"/>
      <c r="E881" s="12"/>
      <c r="F881" s="23"/>
      <c r="G881" s="11"/>
    </row>
    <row r="882" spans="1:7" x14ac:dyDescent="0.25">
      <c r="A882" s="19"/>
      <c r="B882" s="20"/>
      <c r="C882" s="21"/>
      <c r="D882" s="22"/>
      <c r="E882" s="12"/>
      <c r="F882" s="23"/>
      <c r="G882" s="11"/>
    </row>
    <row r="883" spans="1:7" x14ac:dyDescent="0.25">
      <c r="A883" s="19"/>
      <c r="B883" s="20"/>
      <c r="C883" s="21"/>
      <c r="D883" s="22"/>
      <c r="E883" s="12"/>
      <c r="F883" s="23"/>
      <c r="G883" s="11"/>
    </row>
    <row r="884" spans="1:7" x14ac:dyDescent="0.25">
      <c r="A884" s="19"/>
      <c r="B884" s="20"/>
      <c r="C884" s="21"/>
      <c r="D884" s="22"/>
      <c r="E884" s="12"/>
      <c r="F884" s="23"/>
      <c r="G884" s="11"/>
    </row>
    <row r="885" spans="1:7" x14ac:dyDescent="0.25">
      <c r="A885" s="19"/>
      <c r="B885" s="20"/>
      <c r="C885" s="21"/>
      <c r="D885" s="22"/>
      <c r="E885" s="12"/>
      <c r="F885" s="23"/>
      <c r="G885" s="11"/>
    </row>
    <row r="886" spans="1:7" x14ac:dyDescent="0.25">
      <c r="A886" s="19"/>
      <c r="B886" s="20"/>
      <c r="C886" s="21"/>
      <c r="D886" s="22"/>
      <c r="E886" s="12"/>
      <c r="F886" s="23"/>
      <c r="G886" s="11"/>
    </row>
    <row r="887" spans="1:7" x14ac:dyDescent="0.25">
      <c r="A887" s="19"/>
      <c r="B887" s="20"/>
      <c r="C887" s="21"/>
      <c r="D887" s="22"/>
      <c r="E887" s="12"/>
      <c r="F887" s="23"/>
      <c r="G887" s="11"/>
    </row>
    <row r="888" spans="1:7" x14ac:dyDescent="0.25">
      <c r="A888" s="19"/>
      <c r="B888" s="20"/>
      <c r="C888" s="21"/>
      <c r="D888" s="22"/>
      <c r="E888" s="12"/>
      <c r="F888" s="23"/>
      <c r="G888" s="11"/>
    </row>
    <row r="889" spans="1:7" x14ac:dyDescent="0.25">
      <c r="A889" s="19"/>
      <c r="B889" s="20"/>
      <c r="C889" s="21"/>
      <c r="D889" s="22"/>
      <c r="E889" s="12"/>
      <c r="F889" s="23"/>
      <c r="G889" s="11"/>
    </row>
    <row r="890" spans="1:7" x14ac:dyDescent="0.25">
      <c r="A890" s="19"/>
      <c r="B890" s="20"/>
      <c r="C890" s="21"/>
      <c r="D890" s="22"/>
      <c r="E890" s="12"/>
      <c r="F890" s="23"/>
      <c r="G890" s="11"/>
    </row>
    <row r="891" spans="1:7" x14ac:dyDescent="0.25">
      <c r="A891" s="19"/>
      <c r="B891" s="20"/>
      <c r="C891" s="21"/>
      <c r="D891" s="22"/>
      <c r="E891" s="12"/>
      <c r="F891" s="23"/>
      <c r="G891" s="11"/>
    </row>
    <row r="892" spans="1:7" x14ac:dyDescent="0.25">
      <c r="A892" s="19"/>
      <c r="B892" s="20"/>
      <c r="C892" s="21"/>
      <c r="D892" s="22"/>
      <c r="E892" s="12"/>
      <c r="F892" s="23"/>
      <c r="G892" s="11"/>
    </row>
    <row r="893" spans="1:7" x14ac:dyDescent="0.25">
      <c r="A893" s="19"/>
      <c r="B893" s="20"/>
      <c r="C893" s="21"/>
      <c r="D893" s="22"/>
      <c r="E893" s="12"/>
      <c r="F893" s="23"/>
      <c r="G893" s="11"/>
    </row>
    <row r="894" spans="1:7" x14ac:dyDescent="0.25">
      <c r="A894" s="19"/>
      <c r="B894" s="20"/>
      <c r="C894" s="21"/>
      <c r="D894" s="22"/>
      <c r="E894" s="12"/>
      <c r="F894" s="23"/>
      <c r="G894" s="11"/>
    </row>
    <row r="895" spans="1:7" x14ac:dyDescent="0.25">
      <c r="A895" s="19"/>
      <c r="B895" s="20"/>
      <c r="C895" s="21"/>
      <c r="D895" s="22"/>
      <c r="E895" s="12"/>
      <c r="F895" s="23"/>
      <c r="G895" s="11"/>
    </row>
    <row r="896" spans="1:7" x14ac:dyDescent="0.25">
      <c r="A896" s="19"/>
      <c r="B896" s="20"/>
      <c r="C896" s="21"/>
      <c r="D896" s="22"/>
      <c r="E896" s="12"/>
      <c r="F896" s="23"/>
      <c r="G896" s="11"/>
    </row>
    <row r="897" spans="1:7" x14ac:dyDescent="0.25">
      <c r="A897" s="19"/>
      <c r="B897" s="20"/>
      <c r="C897" s="21"/>
      <c r="D897" s="22"/>
      <c r="E897" s="12"/>
      <c r="F897" s="23"/>
      <c r="G897" s="11"/>
    </row>
    <row r="898" spans="1:7" x14ac:dyDescent="0.25">
      <c r="A898" s="19"/>
      <c r="B898" s="20"/>
      <c r="C898" s="21"/>
      <c r="D898" s="22"/>
      <c r="E898" s="12"/>
      <c r="F898" s="23"/>
      <c r="G898" s="11"/>
    </row>
    <row r="899" spans="1:7" x14ac:dyDescent="0.25">
      <c r="A899" s="19"/>
      <c r="B899" s="20"/>
      <c r="C899" s="21"/>
      <c r="D899" s="22"/>
      <c r="E899" s="12"/>
      <c r="F899" s="23"/>
      <c r="G899" s="11"/>
    </row>
    <row r="900" spans="1:7" x14ac:dyDescent="0.25">
      <c r="A900" s="19"/>
      <c r="B900" s="20"/>
      <c r="C900" s="21"/>
      <c r="D900" s="22"/>
      <c r="E900" s="12"/>
      <c r="F900" s="23"/>
      <c r="G900" s="11"/>
    </row>
    <row r="901" spans="1:7" x14ac:dyDescent="0.25">
      <c r="A901" s="19"/>
      <c r="B901" s="20"/>
      <c r="C901" s="21"/>
      <c r="D901" s="22"/>
      <c r="E901" s="12"/>
      <c r="F901" s="23"/>
      <c r="G901" s="11"/>
    </row>
    <row r="902" spans="1:7" x14ac:dyDescent="0.25">
      <c r="A902" s="19"/>
      <c r="B902" s="20"/>
      <c r="C902" s="21"/>
      <c r="D902" s="22"/>
      <c r="E902" s="12"/>
      <c r="F902" s="23"/>
      <c r="G902" s="11"/>
    </row>
    <row r="903" spans="1:7" x14ac:dyDescent="0.25">
      <c r="A903" s="19"/>
      <c r="B903" s="20"/>
      <c r="C903" s="21"/>
      <c r="D903" s="22"/>
      <c r="E903" s="12"/>
      <c r="F903" s="23"/>
      <c r="G903" s="11"/>
    </row>
    <row r="904" spans="1:7" x14ac:dyDescent="0.25">
      <c r="A904" s="19"/>
      <c r="B904" s="20"/>
      <c r="C904" s="21"/>
      <c r="D904" s="22"/>
      <c r="E904" s="12"/>
      <c r="F904" s="23"/>
      <c r="G904" s="11"/>
    </row>
    <row r="905" spans="1:7" x14ac:dyDescent="0.25">
      <c r="A905" s="19"/>
      <c r="B905" s="20"/>
      <c r="C905" s="21"/>
      <c r="D905" s="22"/>
      <c r="E905" s="12"/>
      <c r="F905" s="23"/>
      <c r="G905" s="11"/>
    </row>
    <row r="906" spans="1:7" x14ac:dyDescent="0.25">
      <c r="A906" s="19"/>
      <c r="B906" s="20"/>
      <c r="C906" s="21"/>
      <c r="D906" s="22"/>
      <c r="E906" s="12"/>
      <c r="F906" s="23"/>
      <c r="G906" s="11"/>
    </row>
    <row r="907" spans="1:7" x14ac:dyDescent="0.25">
      <c r="A907" s="19"/>
      <c r="B907" s="20"/>
      <c r="C907" s="21"/>
      <c r="D907" s="22"/>
      <c r="E907" s="12"/>
      <c r="F907" s="23"/>
      <c r="G907" s="11"/>
    </row>
    <row r="908" spans="1:7" x14ac:dyDescent="0.25">
      <c r="A908" s="19"/>
      <c r="B908" s="20"/>
      <c r="C908" s="21"/>
      <c r="D908" s="22"/>
      <c r="E908" s="12"/>
      <c r="F908" s="23"/>
      <c r="G908" s="11"/>
    </row>
    <row r="909" spans="1:7" x14ac:dyDescent="0.25">
      <c r="A909" s="19"/>
      <c r="B909" s="20"/>
      <c r="C909" s="21"/>
      <c r="D909" s="22"/>
      <c r="E909" s="12"/>
      <c r="F909" s="23"/>
      <c r="G909" s="11"/>
    </row>
    <row r="910" spans="1:7" x14ac:dyDescent="0.25">
      <c r="A910" s="19"/>
      <c r="B910" s="20"/>
      <c r="C910" s="21"/>
      <c r="D910" s="22"/>
      <c r="E910" s="12"/>
      <c r="F910" s="23"/>
      <c r="G910" s="11"/>
    </row>
    <row r="911" spans="1:7" x14ac:dyDescent="0.25">
      <c r="A911" s="19"/>
      <c r="B911" s="20"/>
      <c r="C911" s="21"/>
      <c r="D911" s="22"/>
      <c r="E911" s="12"/>
      <c r="F911" s="23"/>
      <c r="G911" s="11"/>
    </row>
    <row r="912" spans="1:7" x14ac:dyDescent="0.25">
      <c r="A912" s="19"/>
      <c r="B912" s="20"/>
      <c r="C912" s="21"/>
      <c r="D912" s="22"/>
      <c r="E912" s="12"/>
      <c r="F912" s="23"/>
      <c r="G912" s="11"/>
    </row>
    <row r="913" spans="1:7" x14ac:dyDescent="0.25">
      <c r="A913" s="19"/>
      <c r="B913" s="20"/>
      <c r="C913" s="21"/>
      <c r="D913" s="22"/>
      <c r="E913" s="12"/>
      <c r="F913" s="23"/>
      <c r="G913" s="11"/>
    </row>
    <row r="914" spans="1:7" x14ac:dyDescent="0.25">
      <c r="A914" s="19"/>
      <c r="B914" s="20"/>
      <c r="C914" s="21"/>
      <c r="D914" s="22"/>
      <c r="E914" s="12"/>
      <c r="F914" s="23"/>
      <c r="G914" s="11"/>
    </row>
    <row r="915" spans="1:7" x14ac:dyDescent="0.25">
      <c r="A915" s="19"/>
      <c r="B915" s="20"/>
      <c r="C915" s="21"/>
      <c r="D915" s="22"/>
      <c r="E915" s="12"/>
      <c r="F915" s="23"/>
      <c r="G915" s="11"/>
    </row>
    <row r="916" spans="1:7" x14ac:dyDescent="0.25">
      <c r="A916" s="19"/>
      <c r="B916" s="20"/>
      <c r="C916" s="21"/>
      <c r="D916" s="22"/>
      <c r="E916" s="12"/>
      <c r="F916" s="23"/>
      <c r="G916" s="11"/>
    </row>
    <row r="917" spans="1:7" x14ac:dyDescent="0.25">
      <c r="A917" s="19"/>
      <c r="B917" s="20"/>
      <c r="C917" s="21"/>
      <c r="D917" s="22"/>
      <c r="E917" s="12"/>
      <c r="F917" s="23"/>
      <c r="G917" s="11"/>
    </row>
    <row r="918" spans="1:7" x14ac:dyDescent="0.25">
      <c r="A918" s="19"/>
      <c r="B918" s="20"/>
      <c r="C918" s="21"/>
      <c r="D918" s="22"/>
      <c r="E918" s="12"/>
      <c r="F918" s="23"/>
      <c r="G918" s="11"/>
    </row>
    <row r="919" spans="1:7" x14ac:dyDescent="0.25">
      <c r="A919" s="19"/>
      <c r="B919" s="20"/>
      <c r="C919" s="21"/>
      <c r="D919" s="22"/>
      <c r="E919" s="12"/>
      <c r="F919" s="23"/>
      <c r="G919" s="11"/>
    </row>
    <row r="920" spans="1:7" x14ac:dyDescent="0.25">
      <c r="A920" s="19"/>
      <c r="B920" s="20"/>
      <c r="C920" s="21"/>
      <c r="D920" s="22"/>
      <c r="E920" s="12"/>
      <c r="F920" s="23"/>
      <c r="G920" s="11"/>
    </row>
    <row r="921" spans="1:7" x14ac:dyDescent="0.25">
      <c r="A921" s="19"/>
      <c r="B921" s="20"/>
      <c r="C921" s="21"/>
      <c r="D921" s="22"/>
      <c r="E921" s="12"/>
      <c r="F921" s="23"/>
      <c r="G921" s="11"/>
    </row>
    <row r="922" spans="1:7" x14ac:dyDescent="0.25">
      <c r="A922" s="19"/>
      <c r="B922" s="20"/>
      <c r="C922" s="21"/>
      <c r="D922" s="22"/>
      <c r="E922" s="12"/>
      <c r="F922" s="23"/>
      <c r="G922" s="11"/>
    </row>
    <row r="923" spans="1:7" x14ac:dyDescent="0.25">
      <c r="A923" s="19"/>
      <c r="B923" s="20"/>
      <c r="C923" s="21"/>
      <c r="D923" s="22"/>
      <c r="E923" s="12"/>
      <c r="F923" s="23"/>
      <c r="G923" s="11"/>
    </row>
    <row r="924" spans="1:7" x14ac:dyDescent="0.25">
      <c r="A924" s="19"/>
      <c r="B924" s="20"/>
      <c r="C924" s="21"/>
      <c r="D924" s="22"/>
      <c r="E924" s="12"/>
      <c r="F924" s="23"/>
      <c r="G924" s="11"/>
    </row>
    <row r="925" spans="1:7" x14ac:dyDescent="0.25">
      <c r="A925" s="19"/>
      <c r="B925" s="20"/>
      <c r="C925" s="21"/>
      <c r="D925" s="22"/>
      <c r="E925" s="12"/>
      <c r="F925" s="23"/>
      <c r="G925" s="11"/>
    </row>
    <row r="926" spans="1:7" x14ac:dyDescent="0.25">
      <c r="A926" s="19"/>
      <c r="B926" s="20"/>
      <c r="C926" s="21"/>
      <c r="D926" s="22"/>
      <c r="E926" s="12"/>
      <c r="F926" s="23"/>
      <c r="G926" s="11"/>
    </row>
    <row r="927" spans="1:7" x14ac:dyDescent="0.25">
      <c r="A927" s="19"/>
      <c r="B927" s="20"/>
      <c r="C927" s="21"/>
      <c r="D927" s="22"/>
      <c r="E927" s="12"/>
      <c r="F927" s="23"/>
      <c r="G927" s="11"/>
    </row>
    <row r="928" spans="1:7" x14ac:dyDescent="0.25">
      <c r="A928" s="19"/>
      <c r="B928" s="20"/>
      <c r="C928" s="21"/>
      <c r="D928" s="22"/>
      <c r="E928" s="12"/>
      <c r="F928" s="23"/>
      <c r="G928" s="11"/>
    </row>
    <row r="929" spans="1:7" x14ac:dyDescent="0.25">
      <c r="A929" s="19"/>
      <c r="B929" s="20"/>
      <c r="C929" s="21"/>
      <c r="D929" s="22"/>
      <c r="E929" s="12"/>
      <c r="F929" s="23"/>
      <c r="G929" s="11"/>
    </row>
    <row r="930" spans="1:7" x14ac:dyDescent="0.25">
      <c r="A930" s="19"/>
      <c r="B930" s="20"/>
      <c r="C930" s="21"/>
      <c r="D930" s="22"/>
      <c r="E930" s="12"/>
      <c r="F930" s="23"/>
      <c r="G930" s="11"/>
    </row>
    <row r="931" spans="1:7" x14ac:dyDescent="0.25">
      <c r="A931" s="19"/>
      <c r="B931" s="20"/>
      <c r="C931" s="21"/>
      <c r="D931" s="22"/>
      <c r="E931" s="12"/>
      <c r="F931" s="23"/>
      <c r="G931" s="11"/>
    </row>
    <row r="932" spans="1:7" x14ac:dyDescent="0.25">
      <c r="A932" s="19"/>
      <c r="B932" s="20"/>
      <c r="C932" s="21"/>
      <c r="D932" s="22"/>
      <c r="E932" s="12"/>
      <c r="F932" s="23"/>
      <c r="G932" s="11"/>
    </row>
    <row r="933" spans="1:7" x14ac:dyDescent="0.25">
      <c r="A933" s="19"/>
      <c r="B933" s="20"/>
      <c r="C933" s="21"/>
      <c r="D933" s="22"/>
      <c r="E933" s="12"/>
      <c r="F933" s="23"/>
      <c r="G933" s="11"/>
    </row>
    <row r="934" spans="1:7" x14ac:dyDescent="0.25">
      <c r="A934" s="19"/>
      <c r="B934" s="20"/>
      <c r="C934" s="21"/>
      <c r="D934" s="22"/>
      <c r="E934" s="12"/>
      <c r="F934" s="23"/>
      <c r="G934" s="11"/>
    </row>
    <row r="935" spans="1:7" x14ac:dyDescent="0.25">
      <c r="A935" s="19"/>
      <c r="B935" s="20"/>
      <c r="C935" s="21"/>
      <c r="D935" s="22"/>
      <c r="E935" s="12"/>
      <c r="F935" s="23"/>
      <c r="G935" s="11"/>
    </row>
    <row r="936" spans="1:7" x14ac:dyDescent="0.25">
      <c r="A936" s="19"/>
      <c r="B936" s="20"/>
      <c r="C936" s="21"/>
      <c r="D936" s="22"/>
      <c r="E936" s="12"/>
      <c r="F936" s="23"/>
      <c r="G936" s="11"/>
    </row>
    <row r="937" spans="1:7" x14ac:dyDescent="0.25">
      <c r="A937" s="19"/>
      <c r="B937" s="20"/>
      <c r="C937" s="21"/>
      <c r="D937" s="22"/>
      <c r="E937" s="12"/>
      <c r="F937" s="23"/>
      <c r="G937" s="11"/>
    </row>
    <row r="938" spans="1:7" x14ac:dyDescent="0.25">
      <c r="A938" s="19"/>
      <c r="B938" s="20"/>
      <c r="C938" s="21"/>
      <c r="D938" s="22"/>
      <c r="E938" s="12"/>
      <c r="F938" s="23"/>
      <c r="G938" s="11"/>
    </row>
    <row r="939" spans="1:7" x14ac:dyDescent="0.25">
      <c r="A939" s="19"/>
      <c r="B939" s="20"/>
      <c r="C939" s="21"/>
      <c r="D939" s="22"/>
      <c r="E939" s="12"/>
      <c r="F939" s="23"/>
      <c r="G939" s="11"/>
    </row>
    <row r="940" spans="1:7" x14ac:dyDescent="0.25">
      <c r="A940" s="19"/>
      <c r="B940" s="20"/>
      <c r="C940" s="21"/>
      <c r="D940" s="22"/>
      <c r="E940" s="12"/>
      <c r="F940" s="23"/>
      <c r="G940" s="11"/>
    </row>
    <row r="941" spans="1:7" x14ac:dyDescent="0.25">
      <c r="A941" s="19"/>
      <c r="B941" s="20"/>
      <c r="C941" s="21"/>
      <c r="D941" s="22"/>
      <c r="E941" s="12"/>
      <c r="F941" s="23"/>
      <c r="G941" s="11"/>
    </row>
    <row r="942" spans="1:7" x14ac:dyDescent="0.25">
      <c r="A942" s="19"/>
      <c r="B942" s="20"/>
      <c r="C942" s="21"/>
      <c r="D942" s="22"/>
      <c r="E942" s="12"/>
      <c r="F942" s="23"/>
      <c r="G942" s="11"/>
    </row>
    <row r="943" spans="1:7" x14ac:dyDescent="0.25">
      <c r="A943" s="19"/>
      <c r="B943" s="20"/>
      <c r="C943" s="21"/>
      <c r="D943" s="22"/>
      <c r="E943" s="12"/>
      <c r="F943" s="23"/>
      <c r="G943" s="11"/>
    </row>
    <row r="944" spans="1:7" x14ac:dyDescent="0.25">
      <c r="A944" s="19"/>
      <c r="B944" s="20"/>
      <c r="C944" s="21"/>
      <c r="D944" s="22"/>
      <c r="E944" s="12"/>
      <c r="F944" s="23"/>
      <c r="G944" s="11"/>
    </row>
    <row r="945" spans="1:7" x14ac:dyDescent="0.25">
      <c r="A945" s="19"/>
      <c r="B945" s="20"/>
      <c r="C945" s="21"/>
      <c r="D945" s="22"/>
      <c r="E945" s="12"/>
      <c r="F945" s="23"/>
      <c r="G945" s="11"/>
    </row>
    <row r="946" spans="1:7" x14ac:dyDescent="0.25">
      <c r="A946" s="19"/>
      <c r="B946" s="20"/>
      <c r="C946" s="21"/>
      <c r="D946" s="22"/>
      <c r="E946" s="12"/>
      <c r="F946" s="23"/>
      <c r="G946" s="11"/>
    </row>
    <row r="947" spans="1:7" x14ac:dyDescent="0.25">
      <c r="A947" s="19"/>
      <c r="B947" s="20"/>
      <c r="C947" s="21"/>
      <c r="D947" s="22"/>
      <c r="E947" s="12"/>
      <c r="F947" s="23"/>
      <c r="G947" s="11"/>
    </row>
    <row r="948" spans="1:7" x14ac:dyDescent="0.25">
      <c r="A948" s="19"/>
      <c r="B948" s="20"/>
      <c r="C948" s="21"/>
      <c r="D948" s="22"/>
      <c r="E948" s="12"/>
      <c r="F948" s="23"/>
      <c r="G948" s="11"/>
    </row>
    <row r="949" spans="1:7" x14ac:dyDescent="0.25">
      <c r="A949" s="19"/>
      <c r="B949" s="20"/>
      <c r="C949" s="21"/>
      <c r="D949" s="22"/>
      <c r="E949" s="12"/>
      <c r="F949" s="23"/>
      <c r="G949" s="11"/>
    </row>
    <row r="950" spans="1:7" x14ac:dyDescent="0.25">
      <c r="A950" s="19"/>
      <c r="B950" s="20"/>
      <c r="C950" s="21"/>
      <c r="D950" s="22"/>
      <c r="E950" s="12"/>
      <c r="F950" s="23"/>
      <c r="G950" s="11"/>
    </row>
    <row r="951" spans="1:7" x14ac:dyDescent="0.25">
      <c r="A951" s="19"/>
      <c r="B951" s="20"/>
      <c r="C951" s="21"/>
      <c r="D951" s="22"/>
      <c r="E951" s="12"/>
      <c r="F951" s="23"/>
      <c r="G951" s="11"/>
    </row>
    <row r="952" spans="1:7" x14ac:dyDescent="0.25">
      <c r="A952" s="19"/>
      <c r="B952" s="20"/>
      <c r="C952" s="21"/>
      <c r="D952" s="22"/>
      <c r="E952" s="12"/>
      <c r="F952" s="23"/>
      <c r="G952" s="11"/>
    </row>
    <row r="953" spans="1:7" x14ac:dyDescent="0.25">
      <c r="A953" s="19"/>
      <c r="B953" s="20"/>
      <c r="C953" s="21"/>
      <c r="D953" s="22"/>
      <c r="E953" s="12"/>
      <c r="F953" s="23"/>
      <c r="G953" s="11"/>
    </row>
    <row r="954" spans="1:7" x14ac:dyDescent="0.25">
      <c r="A954" s="19"/>
      <c r="B954" s="20"/>
      <c r="C954" s="21"/>
      <c r="D954" s="22"/>
      <c r="E954" s="12"/>
      <c r="F954" s="23"/>
      <c r="G954" s="11"/>
    </row>
    <row r="955" spans="1:7" x14ac:dyDescent="0.25">
      <c r="A955" s="19"/>
      <c r="B955" s="20"/>
      <c r="C955" s="21"/>
      <c r="D955" s="22"/>
      <c r="E955" s="12"/>
      <c r="F955" s="23"/>
      <c r="G955" s="11"/>
    </row>
    <row r="956" spans="1:7" x14ac:dyDescent="0.25">
      <c r="A956" s="19"/>
      <c r="B956" s="20"/>
      <c r="C956" s="21"/>
      <c r="D956" s="22"/>
      <c r="E956" s="12"/>
      <c r="F956" s="23"/>
      <c r="G956" s="11"/>
    </row>
    <row r="957" spans="1:7" x14ac:dyDescent="0.25">
      <c r="A957" s="19"/>
      <c r="B957" s="20"/>
      <c r="C957" s="21"/>
      <c r="D957" s="22"/>
      <c r="E957" s="12"/>
      <c r="F957" s="23"/>
      <c r="G957" s="11"/>
    </row>
    <row r="958" spans="1:7" x14ac:dyDescent="0.25">
      <c r="A958" s="19"/>
      <c r="B958" s="20"/>
      <c r="C958" s="21"/>
      <c r="D958" s="22"/>
      <c r="E958" s="12"/>
      <c r="F958" s="23"/>
      <c r="G958" s="11"/>
    </row>
    <row r="959" spans="1:7" x14ac:dyDescent="0.25">
      <c r="A959" s="19"/>
      <c r="B959" s="20"/>
      <c r="C959" s="21"/>
      <c r="D959" s="22"/>
      <c r="E959" s="12"/>
      <c r="F959" s="23"/>
      <c r="G959" s="11"/>
    </row>
    <row r="960" spans="1:7" x14ac:dyDescent="0.25">
      <c r="A960" s="19"/>
      <c r="B960" s="20"/>
      <c r="C960" s="21"/>
      <c r="D960" s="22"/>
      <c r="E960" s="12"/>
      <c r="F960" s="23"/>
      <c r="G960" s="11"/>
    </row>
    <row r="961" spans="1:7" x14ac:dyDescent="0.25">
      <c r="A961" s="19"/>
      <c r="B961" s="20"/>
      <c r="C961" s="21"/>
      <c r="D961" s="22"/>
      <c r="E961" s="12"/>
      <c r="F961" s="23"/>
      <c r="G961" s="11"/>
    </row>
    <row r="962" spans="1:7" x14ac:dyDescent="0.25">
      <c r="A962" s="19"/>
      <c r="B962" s="20"/>
      <c r="C962" s="21"/>
      <c r="D962" s="22"/>
      <c r="E962" s="12"/>
      <c r="F962" s="23"/>
      <c r="G962" s="11"/>
    </row>
    <row r="963" spans="1:7" x14ac:dyDescent="0.25">
      <c r="A963" s="19"/>
      <c r="B963" s="20"/>
      <c r="C963" s="21"/>
      <c r="D963" s="22"/>
      <c r="E963" s="12"/>
      <c r="F963" s="23"/>
    </row>
    <row r="964" spans="1:7" x14ac:dyDescent="0.25">
      <c r="A964" s="19"/>
      <c r="B964" s="20"/>
      <c r="C964" s="21"/>
      <c r="D964" s="22"/>
      <c r="E964" s="12"/>
      <c r="F964" s="23"/>
    </row>
    <row r="965" spans="1:7" x14ac:dyDescent="0.25">
      <c r="A965" s="19"/>
      <c r="B965" s="20"/>
      <c r="C965" s="21"/>
      <c r="D965" s="22"/>
      <c r="E965" s="12"/>
      <c r="F965" s="23"/>
    </row>
    <row r="966" spans="1:7" x14ac:dyDescent="0.25">
      <c r="A966" s="19"/>
      <c r="B966" s="20"/>
      <c r="C966" s="21"/>
      <c r="D966" s="22"/>
      <c r="E966" s="12"/>
      <c r="F966" s="23"/>
    </row>
    <row r="967" spans="1:7" x14ac:dyDescent="0.25">
      <c r="A967" s="19"/>
      <c r="B967" s="20"/>
      <c r="C967" s="21"/>
      <c r="D967" s="22"/>
      <c r="E967" s="12"/>
      <c r="F967" s="23"/>
    </row>
    <row r="968" spans="1:7" x14ac:dyDescent="0.25">
      <c r="A968" s="19"/>
      <c r="B968" s="20"/>
      <c r="C968" s="21"/>
      <c r="D968" s="22"/>
      <c r="E968" s="12"/>
      <c r="F968" s="23"/>
    </row>
    <row r="969" spans="1:7" x14ac:dyDescent="0.25">
      <c r="A969" s="19"/>
      <c r="B969" s="20"/>
      <c r="C969" s="21"/>
      <c r="D969" s="22"/>
      <c r="E969" s="12"/>
      <c r="F969" s="23"/>
    </row>
    <row r="970" spans="1:7" x14ac:dyDescent="0.25">
      <c r="A970" s="19"/>
      <c r="B970" s="20"/>
      <c r="C970" s="21"/>
      <c r="D970" s="22"/>
      <c r="E970" s="12"/>
      <c r="F970" s="23"/>
    </row>
    <row r="971" spans="1:7" x14ac:dyDescent="0.25">
      <c r="A971" s="19"/>
      <c r="B971" s="20"/>
      <c r="C971" s="21"/>
      <c r="D971" s="22"/>
      <c r="E971" s="12"/>
      <c r="F971" s="23"/>
    </row>
    <row r="972" spans="1:7" x14ac:dyDescent="0.25">
      <c r="A972" s="19"/>
      <c r="B972" s="20"/>
      <c r="C972" s="21"/>
      <c r="D972" s="22"/>
      <c r="E972" s="12"/>
      <c r="F972" s="23"/>
    </row>
    <row r="973" spans="1:7" x14ac:dyDescent="0.25">
      <c r="A973" s="19"/>
      <c r="B973" s="20"/>
      <c r="C973" s="21"/>
      <c r="D973" s="22"/>
      <c r="E973" s="12"/>
      <c r="F973" s="23"/>
    </row>
    <row r="974" spans="1:7" x14ac:dyDescent="0.25">
      <c r="A974" s="19"/>
      <c r="B974" s="20"/>
      <c r="C974" s="21"/>
      <c r="D974" s="22"/>
      <c r="E974" s="12"/>
      <c r="F974" s="23"/>
    </row>
    <row r="975" spans="1:7" x14ac:dyDescent="0.25">
      <c r="A975" s="19"/>
      <c r="B975" s="20"/>
      <c r="C975" s="21"/>
      <c r="D975" s="22"/>
      <c r="E975" s="12"/>
      <c r="F975" s="23"/>
    </row>
    <row r="976" spans="1:7" x14ac:dyDescent="0.25">
      <c r="A976" s="19"/>
      <c r="B976" s="20"/>
      <c r="C976" s="21"/>
      <c r="D976" s="22"/>
      <c r="E976" s="12"/>
      <c r="F976" s="23"/>
    </row>
    <row r="977" spans="1:6" x14ac:dyDescent="0.25">
      <c r="A977" s="19"/>
      <c r="B977" s="20"/>
      <c r="C977" s="21"/>
      <c r="D977" s="22"/>
      <c r="E977" s="12"/>
      <c r="F977" s="23"/>
    </row>
    <row r="978" spans="1:6" x14ac:dyDescent="0.25">
      <c r="A978" s="19"/>
      <c r="B978" s="20"/>
      <c r="C978" s="21"/>
      <c r="D978" s="22"/>
      <c r="E978" s="12"/>
      <c r="F978" s="23"/>
    </row>
    <row r="979" spans="1:6" x14ac:dyDescent="0.25">
      <c r="A979" s="19"/>
      <c r="B979" s="20"/>
      <c r="C979" s="21"/>
      <c r="D979" s="22"/>
      <c r="E979" s="12"/>
      <c r="F979" s="23"/>
    </row>
    <row r="980" spans="1:6" x14ac:dyDescent="0.25">
      <c r="A980" s="19"/>
      <c r="B980" s="20"/>
      <c r="C980" s="21"/>
      <c r="D980" s="22"/>
      <c r="E980" s="12"/>
      <c r="F980" s="23"/>
    </row>
    <row r="981" spans="1:6" x14ac:dyDescent="0.25">
      <c r="A981" s="19"/>
      <c r="B981" s="20"/>
      <c r="C981" s="21"/>
      <c r="D981" s="22"/>
      <c r="E981" s="12"/>
      <c r="F981" s="23"/>
    </row>
    <row r="982" spans="1:6" x14ac:dyDescent="0.25">
      <c r="A982" s="19"/>
      <c r="B982" s="20"/>
      <c r="C982" s="21"/>
      <c r="D982" s="22"/>
      <c r="E982" s="12"/>
      <c r="F982" s="23"/>
    </row>
    <row r="983" spans="1:6" x14ac:dyDescent="0.25">
      <c r="A983" s="19"/>
      <c r="B983" s="20"/>
      <c r="C983" s="21"/>
      <c r="D983" s="22"/>
      <c r="E983" s="12"/>
      <c r="F983" s="23"/>
    </row>
    <row r="984" spans="1:6" x14ac:dyDescent="0.25">
      <c r="A984" s="19"/>
      <c r="B984" s="20"/>
      <c r="C984" s="21"/>
      <c r="D984" s="22"/>
      <c r="E984" s="12"/>
      <c r="F984" s="23"/>
    </row>
    <row r="985" spans="1:6" x14ac:dyDescent="0.25">
      <c r="A985" s="19"/>
      <c r="B985" s="20"/>
      <c r="C985" s="21"/>
      <c r="D985" s="22"/>
      <c r="E985" s="12"/>
      <c r="F985" s="23"/>
    </row>
    <row r="986" spans="1:6" x14ac:dyDescent="0.25">
      <c r="A986" s="19"/>
      <c r="B986" s="20"/>
      <c r="C986" s="21"/>
      <c r="D986" s="22"/>
      <c r="E986" s="12"/>
      <c r="F986" s="23"/>
    </row>
    <row r="987" spans="1:6" x14ac:dyDescent="0.25">
      <c r="A987" s="19"/>
      <c r="B987" s="20"/>
      <c r="C987" s="21"/>
      <c r="D987" s="22"/>
      <c r="E987" s="12"/>
      <c r="F987" s="23"/>
    </row>
    <row r="988" spans="1:6" x14ac:dyDescent="0.25">
      <c r="A988" s="19"/>
      <c r="B988" s="20"/>
      <c r="C988" s="21"/>
      <c r="D988" s="22"/>
      <c r="E988" s="12"/>
      <c r="F988" s="23"/>
    </row>
    <row r="989" spans="1:6" x14ac:dyDescent="0.25">
      <c r="A989" s="19"/>
      <c r="B989" s="20"/>
      <c r="C989" s="21"/>
      <c r="D989" s="22"/>
      <c r="E989" s="12"/>
      <c r="F989" s="23"/>
    </row>
    <row r="990" spans="1:6" x14ac:dyDescent="0.25">
      <c r="A990" s="19"/>
      <c r="B990" s="20"/>
      <c r="C990" s="21"/>
      <c r="D990" s="22"/>
      <c r="E990" s="12"/>
      <c r="F990" s="23"/>
    </row>
    <row r="991" spans="1:6" x14ac:dyDescent="0.25">
      <c r="A991" s="19"/>
      <c r="B991" s="20"/>
      <c r="C991" s="21"/>
      <c r="D991" s="22"/>
      <c r="E991" s="12"/>
      <c r="F991" s="23"/>
    </row>
    <row r="992" spans="1:6" x14ac:dyDescent="0.25">
      <c r="A992" s="19"/>
      <c r="B992" s="20"/>
      <c r="C992" s="21"/>
      <c r="D992" s="22"/>
      <c r="E992" s="12"/>
      <c r="F992" s="23"/>
    </row>
    <row r="993" spans="1:6" x14ac:dyDescent="0.25">
      <c r="A993" s="19"/>
      <c r="B993" s="20"/>
      <c r="C993" s="21"/>
      <c r="D993" s="22"/>
      <c r="E993" s="12"/>
      <c r="F993" s="23"/>
    </row>
    <row r="994" spans="1:6" x14ac:dyDescent="0.25">
      <c r="A994" s="19"/>
      <c r="B994" s="20"/>
      <c r="C994" s="21"/>
      <c r="D994" s="22"/>
      <c r="E994" s="12"/>
      <c r="F994" s="23"/>
    </row>
    <row r="995" spans="1:6" x14ac:dyDescent="0.25">
      <c r="A995" s="19"/>
      <c r="B995" s="20"/>
      <c r="C995" s="21"/>
      <c r="D995" s="22"/>
      <c r="E995" s="12"/>
      <c r="F995" s="23"/>
    </row>
    <row r="996" spans="1:6" x14ac:dyDescent="0.25">
      <c r="A996" s="19"/>
      <c r="B996" s="20"/>
      <c r="C996" s="21"/>
      <c r="D996" s="22"/>
      <c r="E996" s="12"/>
      <c r="F996" s="23"/>
    </row>
    <row r="997" spans="1:6" x14ac:dyDescent="0.25">
      <c r="A997" s="19"/>
      <c r="B997" s="20"/>
      <c r="C997" s="21"/>
      <c r="D997" s="22"/>
      <c r="E997" s="12"/>
      <c r="F997" s="23"/>
    </row>
    <row r="998" spans="1:6" x14ac:dyDescent="0.25">
      <c r="A998" s="19"/>
      <c r="B998" s="20"/>
      <c r="C998" s="21"/>
      <c r="D998" s="22"/>
      <c r="E998" s="12"/>
      <c r="F998" s="23"/>
    </row>
    <row r="999" spans="1:6" x14ac:dyDescent="0.25">
      <c r="A999" s="19"/>
      <c r="B999" s="20"/>
      <c r="C999" s="21"/>
      <c r="D999" s="22"/>
      <c r="E999" s="12"/>
      <c r="F999" s="23"/>
    </row>
    <row r="1000" spans="1:6" x14ac:dyDescent="0.25">
      <c r="A1000" s="19"/>
      <c r="B1000" s="20"/>
      <c r="C1000" s="21"/>
      <c r="D1000" s="22"/>
      <c r="E1000" s="12"/>
      <c r="F1000" s="23"/>
    </row>
    <row r="1001" spans="1:6" x14ac:dyDescent="0.25">
      <c r="A1001" s="19"/>
      <c r="B1001" s="20"/>
      <c r="C1001" s="21"/>
      <c r="D1001" s="22"/>
      <c r="E1001" s="12"/>
      <c r="F1001" s="23"/>
    </row>
    <row r="1002" spans="1:6" x14ac:dyDescent="0.25">
      <c r="A1002" s="19"/>
      <c r="B1002" s="20"/>
      <c r="C1002" s="21"/>
      <c r="D1002" s="22"/>
      <c r="E1002" s="12"/>
      <c r="F1002" s="23"/>
    </row>
    <row r="1003" spans="1:6" x14ac:dyDescent="0.25">
      <c r="A1003" s="19"/>
      <c r="B1003" s="20"/>
      <c r="C1003" s="21"/>
      <c r="D1003" s="22"/>
      <c r="E1003" s="12"/>
      <c r="F1003" s="23"/>
    </row>
    <row r="1004" spans="1:6" x14ac:dyDescent="0.25">
      <c r="A1004" s="19"/>
      <c r="B1004" s="20"/>
      <c r="C1004" s="21"/>
      <c r="D1004" s="22"/>
      <c r="E1004" s="12"/>
      <c r="F1004" s="23"/>
    </row>
    <row r="1005" spans="1:6" x14ac:dyDescent="0.25">
      <c r="A1005" s="19"/>
      <c r="B1005" s="20"/>
      <c r="C1005" s="21"/>
      <c r="D1005" s="22"/>
      <c r="E1005" s="12"/>
      <c r="F1005" s="23"/>
    </row>
    <row r="1006" spans="1:6" x14ac:dyDescent="0.25">
      <c r="A1006" s="19"/>
      <c r="B1006" s="20"/>
      <c r="C1006" s="21"/>
      <c r="D1006" s="22"/>
      <c r="E1006" s="12"/>
      <c r="F1006" s="23"/>
    </row>
    <row r="1007" spans="1:6" x14ac:dyDescent="0.25">
      <c r="A1007" s="19"/>
      <c r="B1007" s="20"/>
      <c r="C1007" s="21"/>
      <c r="D1007" s="22"/>
      <c r="E1007" s="12"/>
      <c r="F1007" s="23"/>
    </row>
    <row r="1008" spans="1:6" x14ac:dyDescent="0.25">
      <c r="A1008" s="19"/>
      <c r="B1008" s="20"/>
      <c r="C1008" s="21"/>
      <c r="D1008" s="22"/>
      <c r="E1008" s="12"/>
      <c r="F1008" s="23"/>
    </row>
    <row r="1009" spans="1:6" x14ac:dyDescent="0.25">
      <c r="A1009" s="19"/>
      <c r="B1009" s="20"/>
      <c r="C1009" s="21"/>
      <c r="D1009" s="22"/>
      <c r="E1009" s="12"/>
      <c r="F1009" s="23"/>
    </row>
    <row r="1010" spans="1:6" x14ac:dyDescent="0.25">
      <c r="A1010" s="19"/>
      <c r="B1010" s="20"/>
      <c r="C1010" s="21"/>
      <c r="D1010" s="22"/>
      <c r="E1010" s="12"/>
      <c r="F1010" s="23"/>
    </row>
    <row r="1011" spans="1:6" x14ac:dyDescent="0.25">
      <c r="A1011" s="19"/>
      <c r="B1011" s="20"/>
      <c r="C1011" s="21"/>
      <c r="D1011" s="22"/>
      <c r="E1011" s="12"/>
      <c r="F1011" s="23"/>
    </row>
    <row r="1012" spans="1:6" x14ac:dyDescent="0.25">
      <c r="A1012" s="19"/>
      <c r="B1012" s="20"/>
      <c r="C1012" s="21"/>
      <c r="D1012" s="22"/>
      <c r="E1012" s="12"/>
      <c r="F1012" s="23"/>
    </row>
    <row r="1013" spans="1:6" x14ac:dyDescent="0.25">
      <c r="A1013" s="19"/>
      <c r="B1013" s="20"/>
      <c r="C1013" s="21"/>
      <c r="D1013" s="22"/>
      <c r="E1013" s="12"/>
      <c r="F1013" s="23"/>
    </row>
    <row r="1014" spans="1:6" x14ac:dyDescent="0.25">
      <c r="A1014" s="19"/>
      <c r="B1014" s="20"/>
      <c r="C1014" s="21"/>
      <c r="D1014" s="22"/>
      <c r="E1014" s="12"/>
      <c r="F1014" s="23"/>
    </row>
    <row r="1015" spans="1:6" x14ac:dyDescent="0.25">
      <c r="A1015" s="19"/>
      <c r="B1015" s="20"/>
      <c r="C1015" s="21"/>
      <c r="D1015" s="22"/>
      <c r="E1015" s="12"/>
      <c r="F1015" s="23"/>
    </row>
    <row r="1016" spans="1:6" x14ac:dyDescent="0.25">
      <c r="A1016" s="19"/>
      <c r="B1016" s="20"/>
      <c r="C1016" s="21"/>
      <c r="D1016" s="22"/>
      <c r="E1016" s="12"/>
      <c r="F1016" s="23"/>
    </row>
    <row r="1017" spans="1:6" x14ac:dyDescent="0.25">
      <c r="A1017" s="19"/>
      <c r="B1017" s="20"/>
      <c r="C1017" s="21"/>
      <c r="D1017" s="22"/>
      <c r="E1017" s="12"/>
      <c r="F1017" s="23"/>
    </row>
    <row r="1018" spans="1:6" x14ac:dyDescent="0.25">
      <c r="A1018" s="19"/>
      <c r="B1018" s="20"/>
      <c r="C1018" s="21"/>
      <c r="D1018" s="22"/>
      <c r="E1018" s="12"/>
      <c r="F1018" s="23"/>
    </row>
    <row r="1019" spans="1:6" x14ac:dyDescent="0.25">
      <c r="A1019" s="19"/>
      <c r="B1019" s="20"/>
      <c r="C1019" s="21"/>
      <c r="D1019" s="22"/>
      <c r="E1019" s="12"/>
      <c r="F1019" s="23"/>
    </row>
    <row r="1020" spans="1:6" x14ac:dyDescent="0.25">
      <c r="A1020" s="19"/>
      <c r="B1020" s="20"/>
      <c r="C1020" s="21"/>
      <c r="D1020" s="22"/>
      <c r="E1020" s="12"/>
      <c r="F1020" s="23"/>
    </row>
    <row r="1021" spans="1:6" x14ac:dyDescent="0.25">
      <c r="A1021" s="19"/>
      <c r="B1021" s="20"/>
      <c r="C1021" s="21"/>
      <c r="D1021" s="22"/>
      <c r="E1021" s="12"/>
      <c r="F1021" s="23"/>
    </row>
    <row r="1022" spans="1:6" x14ac:dyDescent="0.25">
      <c r="A1022" s="19"/>
      <c r="B1022" s="20"/>
      <c r="C1022" s="21"/>
      <c r="D1022" s="22"/>
      <c r="E1022" s="12"/>
      <c r="F1022" s="23"/>
    </row>
    <row r="1023" spans="1:6" x14ac:dyDescent="0.25">
      <c r="A1023" s="19"/>
      <c r="B1023" s="20"/>
      <c r="C1023" s="21"/>
      <c r="D1023" s="22"/>
      <c r="E1023" s="12"/>
      <c r="F1023" s="23"/>
    </row>
    <row r="1024" spans="1:6" x14ac:dyDescent="0.25">
      <c r="A1024" s="19"/>
      <c r="B1024" s="20"/>
      <c r="C1024" s="21"/>
      <c r="D1024" s="22"/>
      <c r="E1024" s="12"/>
      <c r="F1024" s="23"/>
    </row>
    <row r="1025" spans="1:6" x14ac:dyDescent="0.25">
      <c r="A1025" s="19"/>
      <c r="B1025" s="20"/>
      <c r="C1025" s="21"/>
      <c r="D1025" s="22"/>
      <c r="E1025" s="12"/>
      <c r="F1025" s="23"/>
    </row>
    <row r="1026" spans="1:6" x14ac:dyDescent="0.25">
      <c r="A1026" s="19"/>
      <c r="B1026" s="20"/>
      <c r="C1026" s="21"/>
      <c r="D1026" s="22"/>
      <c r="E1026" s="12"/>
      <c r="F1026" s="23"/>
    </row>
    <row r="1027" spans="1:6" x14ac:dyDescent="0.25">
      <c r="A1027" s="19"/>
      <c r="B1027" s="20"/>
      <c r="C1027" s="21"/>
      <c r="D1027" s="22"/>
      <c r="E1027" s="12"/>
      <c r="F1027" s="23"/>
    </row>
    <row r="1028" spans="1:6" x14ac:dyDescent="0.25">
      <c r="A1028" s="19"/>
      <c r="B1028" s="20"/>
      <c r="C1028" s="21"/>
      <c r="D1028" s="22"/>
      <c r="E1028" s="12"/>
      <c r="F1028" s="23"/>
    </row>
    <row r="1029" spans="1:6" x14ac:dyDescent="0.25">
      <c r="A1029" s="19"/>
      <c r="B1029" s="20"/>
      <c r="C1029" s="21"/>
      <c r="D1029" s="22"/>
      <c r="E1029" s="12"/>
      <c r="F1029" s="23"/>
    </row>
    <row r="1030" spans="1:6" x14ac:dyDescent="0.25">
      <c r="A1030" s="19"/>
      <c r="B1030" s="20"/>
      <c r="C1030" s="21"/>
      <c r="D1030" s="22"/>
      <c r="E1030" s="12"/>
      <c r="F1030" s="23"/>
    </row>
    <row r="1031" spans="1:6" x14ac:dyDescent="0.25">
      <c r="A1031" s="19"/>
      <c r="B1031" s="20"/>
      <c r="C1031" s="21"/>
      <c r="D1031" s="22"/>
      <c r="E1031" s="12"/>
      <c r="F1031" s="23"/>
    </row>
    <row r="1032" spans="1:6" x14ac:dyDescent="0.25">
      <c r="A1032" s="19"/>
      <c r="B1032" s="20"/>
      <c r="C1032" s="21"/>
      <c r="D1032" s="22"/>
      <c r="E1032" s="12"/>
      <c r="F1032" s="23"/>
    </row>
    <row r="1033" spans="1:6" x14ac:dyDescent="0.25">
      <c r="A1033" s="19"/>
      <c r="B1033" s="20"/>
      <c r="C1033" s="21"/>
      <c r="D1033" s="22"/>
      <c r="E1033" s="12"/>
      <c r="F1033" s="23"/>
    </row>
    <row r="1034" spans="1:6" x14ac:dyDescent="0.25">
      <c r="A1034" s="19"/>
      <c r="B1034" s="20"/>
      <c r="C1034" s="21"/>
      <c r="D1034" s="22"/>
      <c r="E1034" s="12"/>
      <c r="F1034" s="23"/>
    </row>
    <row r="1035" spans="1:6" x14ac:dyDescent="0.25">
      <c r="A1035" s="19"/>
      <c r="B1035" s="20"/>
      <c r="C1035" s="21"/>
      <c r="D1035" s="22"/>
      <c r="E1035" s="12"/>
      <c r="F1035" s="23"/>
    </row>
    <row r="1036" spans="1:6" x14ac:dyDescent="0.25">
      <c r="A1036" s="19"/>
      <c r="B1036" s="20"/>
      <c r="C1036" s="21"/>
      <c r="D1036" s="22"/>
      <c r="E1036" s="12"/>
      <c r="F1036" s="23"/>
    </row>
    <row r="1037" spans="1:6" x14ac:dyDescent="0.25">
      <c r="A1037" s="19"/>
      <c r="B1037" s="20"/>
      <c r="C1037" s="21"/>
      <c r="D1037" s="22"/>
      <c r="E1037" s="12"/>
      <c r="F1037" s="23"/>
    </row>
    <row r="1038" spans="1:6" x14ac:dyDescent="0.25">
      <c r="A1038" s="19"/>
      <c r="B1038" s="20"/>
      <c r="C1038" s="21"/>
      <c r="D1038" s="22"/>
      <c r="E1038" s="12"/>
      <c r="F1038" s="23"/>
    </row>
    <row r="1039" spans="1:6" x14ac:dyDescent="0.25">
      <c r="A1039" s="19"/>
      <c r="B1039" s="20"/>
      <c r="C1039" s="21"/>
      <c r="D1039" s="22"/>
      <c r="E1039" s="12"/>
      <c r="F1039" s="23"/>
    </row>
    <row r="1040" spans="1:6" x14ac:dyDescent="0.25">
      <c r="A1040" s="19"/>
      <c r="B1040" s="20"/>
      <c r="C1040" s="21"/>
      <c r="D1040" s="22"/>
      <c r="E1040" s="12"/>
      <c r="F1040" s="23"/>
    </row>
    <row r="1041" spans="1:6" x14ac:dyDescent="0.25">
      <c r="A1041" s="19"/>
      <c r="B1041" s="20"/>
      <c r="C1041" s="21"/>
      <c r="D1041" s="22"/>
      <c r="E1041" s="12"/>
      <c r="F1041" s="23"/>
    </row>
    <row r="1042" spans="1:6" x14ac:dyDescent="0.25">
      <c r="A1042" s="19"/>
      <c r="B1042" s="20"/>
      <c r="C1042" s="21"/>
      <c r="D1042" s="22"/>
      <c r="E1042" s="12"/>
      <c r="F1042" s="23"/>
    </row>
    <row r="1043" spans="1:6" x14ac:dyDescent="0.25">
      <c r="A1043" s="19"/>
      <c r="B1043" s="20"/>
      <c r="C1043" s="21"/>
      <c r="D1043" s="22"/>
      <c r="E1043" s="12"/>
      <c r="F1043" s="23"/>
    </row>
    <row r="1044" spans="1:6" x14ac:dyDescent="0.25">
      <c r="A1044" s="19"/>
      <c r="B1044" s="20"/>
      <c r="C1044" s="21"/>
      <c r="D1044" s="22"/>
      <c r="E1044" s="12"/>
      <c r="F1044" s="23"/>
    </row>
    <row r="1045" spans="1:6" x14ac:dyDescent="0.25">
      <c r="A1045" s="19"/>
      <c r="B1045" s="20"/>
      <c r="C1045" s="21"/>
      <c r="D1045" s="22"/>
      <c r="E1045" s="12"/>
      <c r="F1045" s="23"/>
    </row>
    <row r="1046" spans="1:6" x14ac:dyDescent="0.25">
      <c r="A1046" s="19"/>
      <c r="B1046" s="20"/>
      <c r="C1046" s="21"/>
      <c r="D1046" s="22"/>
      <c r="E1046" s="12"/>
      <c r="F1046" s="23"/>
    </row>
    <row r="1047" spans="1:6" x14ac:dyDescent="0.25">
      <c r="A1047" s="19"/>
      <c r="B1047" s="20"/>
      <c r="C1047" s="21"/>
      <c r="D1047" s="22"/>
      <c r="E1047" s="12"/>
      <c r="F1047" s="23"/>
    </row>
    <row r="1048" spans="1:6" x14ac:dyDescent="0.25">
      <c r="A1048" s="19"/>
      <c r="B1048" s="20"/>
      <c r="C1048" s="21"/>
      <c r="D1048" s="22"/>
      <c r="E1048" s="12"/>
      <c r="F1048" s="23"/>
    </row>
    <row r="1049" spans="1:6" x14ac:dyDescent="0.25">
      <c r="A1049" s="19"/>
      <c r="B1049" s="20"/>
      <c r="C1049" s="21"/>
      <c r="D1049" s="22"/>
      <c r="E1049" s="12"/>
      <c r="F1049" s="23"/>
    </row>
    <row r="1050" spans="1:6" x14ac:dyDescent="0.25">
      <c r="A1050" s="19"/>
      <c r="B1050" s="20"/>
      <c r="C1050" s="21"/>
      <c r="D1050" s="22"/>
      <c r="E1050" s="12"/>
      <c r="F1050" s="23"/>
    </row>
    <row r="1051" spans="1:6" x14ac:dyDescent="0.25">
      <c r="A1051" s="19"/>
      <c r="B1051" s="20"/>
      <c r="C1051" s="21"/>
      <c r="D1051" s="22"/>
      <c r="E1051" s="12"/>
      <c r="F1051" s="23"/>
    </row>
    <row r="1052" spans="1:6" x14ac:dyDescent="0.25">
      <c r="A1052" s="19"/>
      <c r="B1052" s="20"/>
      <c r="C1052" s="21"/>
      <c r="D1052" s="22"/>
      <c r="E1052" s="12"/>
      <c r="F1052" s="23"/>
    </row>
    <row r="1053" spans="1:6" x14ac:dyDescent="0.25">
      <c r="A1053" s="19"/>
      <c r="B1053" s="20"/>
      <c r="C1053" s="21"/>
      <c r="D1053" s="22"/>
      <c r="E1053" s="12"/>
      <c r="F1053" s="23"/>
    </row>
    <row r="1054" spans="1:6" x14ac:dyDescent="0.25">
      <c r="A1054" s="19"/>
      <c r="B1054" s="20"/>
      <c r="C1054" s="21"/>
      <c r="D1054" s="22"/>
      <c r="E1054" s="12"/>
      <c r="F1054" s="23"/>
    </row>
    <row r="1055" spans="1:6" x14ac:dyDescent="0.25">
      <c r="A1055" s="19"/>
      <c r="B1055" s="20"/>
      <c r="C1055" s="21"/>
      <c r="D1055" s="22"/>
      <c r="E1055" s="12"/>
      <c r="F1055" s="23"/>
    </row>
    <row r="1056" spans="1:6" x14ac:dyDescent="0.25">
      <c r="A1056" s="19"/>
      <c r="B1056" s="20"/>
      <c r="C1056" s="21"/>
      <c r="D1056" s="22"/>
      <c r="E1056" s="12"/>
      <c r="F1056" s="23"/>
    </row>
    <row r="1057" spans="1:6" x14ac:dyDescent="0.25">
      <c r="A1057" s="19"/>
      <c r="B1057" s="20"/>
      <c r="C1057" s="21"/>
      <c r="D1057" s="22"/>
      <c r="E1057" s="12"/>
      <c r="F1057" s="23"/>
    </row>
    <row r="1058" spans="1:6" x14ac:dyDescent="0.25">
      <c r="A1058" s="19"/>
      <c r="B1058" s="20"/>
      <c r="C1058" s="21"/>
      <c r="D1058" s="22"/>
      <c r="E1058" s="12"/>
      <c r="F1058" s="23"/>
    </row>
    <row r="1059" spans="1:6" x14ac:dyDescent="0.25">
      <c r="A1059" s="19"/>
      <c r="B1059" s="20"/>
      <c r="C1059" s="21"/>
      <c r="D1059" s="22"/>
      <c r="E1059" s="12"/>
      <c r="F1059" s="23"/>
    </row>
    <row r="1060" spans="1:6" x14ac:dyDescent="0.25">
      <c r="A1060" s="19"/>
      <c r="B1060" s="20"/>
      <c r="C1060" s="21"/>
      <c r="D1060" s="22"/>
      <c r="E1060" s="12"/>
      <c r="F1060" s="23"/>
    </row>
    <row r="1061" spans="1:6" x14ac:dyDescent="0.25">
      <c r="A1061" s="19"/>
      <c r="B1061" s="20"/>
      <c r="C1061" s="21"/>
      <c r="D1061" s="22"/>
      <c r="E1061" s="12"/>
      <c r="F1061" s="23"/>
    </row>
    <row r="1062" spans="1:6" x14ac:dyDescent="0.25">
      <c r="A1062" s="19"/>
      <c r="B1062" s="20"/>
      <c r="C1062" s="21"/>
      <c r="D1062" s="22"/>
      <c r="E1062" s="12"/>
      <c r="F1062" s="23"/>
    </row>
    <row r="1063" spans="1:6" x14ac:dyDescent="0.25">
      <c r="A1063" s="19"/>
      <c r="B1063" s="20"/>
      <c r="C1063" s="21"/>
      <c r="D1063" s="22"/>
      <c r="E1063" s="12"/>
      <c r="F1063" s="23"/>
    </row>
    <row r="1064" spans="1:6" x14ac:dyDescent="0.25">
      <c r="A1064" s="19"/>
      <c r="B1064" s="20"/>
      <c r="C1064" s="21"/>
      <c r="D1064" s="22"/>
      <c r="E1064" s="12"/>
      <c r="F1064" s="23"/>
    </row>
    <row r="1065" spans="1:6" x14ac:dyDescent="0.25">
      <c r="A1065" s="19"/>
      <c r="B1065" s="20"/>
      <c r="C1065" s="21"/>
      <c r="D1065" s="22"/>
      <c r="E1065" s="12"/>
      <c r="F1065" s="23"/>
    </row>
    <row r="1066" spans="1:6" x14ac:dyDescent="0.25">
      <c r="A1066" s="19"/>
      <c r="B1066" s="20"/>
      <c r="C1066" s="21"/>
      <c r="D1066" s="22"/>
      <c r="E1066" s="12"/>
      <c r="F1066" s="23"/>
    </row>
    <row r="1067" spans="1:6" x14ac:dyDescent="0.25">
      <c r="A1067" s="19"/>
      <c r="B1067" s="20"/>
      <c r="C1067" s="21"/>
      <c r="D1067" s="22"/>
      <c r="E1067" s="12"/>
      <c r="F1067" s="23"/>
    </row>
    <row r="1068" spans="1:6" x14ac:dyDescent="0.25">
      <c r="A1068" s="19"/>
      <c r="B1068" s="20"/>
      <c r="C1068" s="21"/>
      <c r="D1068" s="22"/>
      <c r="E1068" s="12"/>
      <c r="F1068" s="23"/>
    </row>
    <row r="1069" spans="1:6" x14ac:dyDescent="0.25">
      <c r="A1069" s="19"/>
      <c r="B1069" s="20"/>
      <c r="C1069" s="21"/>
      <c r="D1069" s="22"/>
      <c r="E1069" s="12"/>
      <c r="F1069" s="23"/>
    </row>
    <row r="1070" spans="1:6" x14ac:dyDescent="0.25">
      <c r="A1070" s="19"/>
      <c r="B1070" s="20"/>
      <c r="C1070" s="21"/>
      <c r="D1070" s="22"/>
      <c r="E1070" s="12"/>
      <c r="F1070" s="23"/>
    </row>
    <row r="1071" spans="1:6" x14ac:dyDescent="0.25">
      <c r="A1071" s="19"/>
      <c r="B1071" s="20"/>
      <c r="C1071" s="21"/>
      <c r="D1071" s="22"/>
      <c r="E1071" s="12"/>
      <c r="F1071" s="23"/>
    </row>
    <row r="1072" spans="1:6" x14ac:dyDescent="0.25">
      <c r="A1072" s="19"/>
      <c r="B1072" s="20"/>
      <c r="C1072" s="21"/>
      <c r="D1072" s="22"/>
      <c r="E1072" s="12"/>
      <c r="F1072" s="23"/>
    </row>
    <row r="1073" spans="1:6" x14ac:dyDescent="0.25">
      <c r="A1073" s="19"/>
      <c r="B1073" s="20"/>
      <c r="C1073" s="21"/>
      <c r="D1073" s="22"/>
      <c r="E1073" s="12"/>
      <c r="F1073" s="23"/>
    </row>
    <row r="1074" spans="1:6" x14ac:dyDescent="0.25">
      <c r="A1074" s="19"/>
      <c r="B1074" s="20"/>
      <c r="C1074" s="21"/>
      <c r="D1074" s="22"/>
      <c r="E1074" s="12"/>
      <c r="F1074" s="23"/>
    </row>
    <row r="1075" spans="1:6" x14ac:dyDescent="0.25">
      <c r="A1075" s="19"/>
      <c r="B1075" s="20"/>
      <c r="C1075" s="21"/>
      <c r="D1075" s="22"/>
      <c r="E1075" s="12"/>
      <c r="F1075" s="23"/>
    </row>
    <row r="1076" spans="1:6" x14ac:dyDescent="0.25">
      <c r="A1076" s="19"/>
      <c r="B1076" s="20"/>
      <c r="C1076" s="21"/>
      <c r="D1076" s="22"/>
      <c r="E1076" s="12"/>
      <c r="F1076" s="23"/>
    </row>
    <row r="1077" spans="1:6" x14ac:dyDescent="0.25">
      <c r="A1077" s="19"/>
      <c r="B1077" s="20"/>
      <c r="C1077" s="21"/>
      <c r="D1077" s="22"/>
      <c r="E1077" s="12"/>
      <c r="F1077" s="23"/>
    </row>
    <row r="1078" spans="1:6" x14ac:dyDescent="0.25">
      <c r="A1078" s="19"/>
      <c r="B1078" s="20"/>
      <c r="C1078" s="21"/>
      <c r="D1078" s="22"/>
      <c r="E1078" s="12"/>
      <c r="F1078" s="23"/>
    </row>
    <row r="1079" spans="1:6" x14ac:dyDescent="0.25">
      <c r="A1079" s="19"/>
      <c r="B1079" s="20"/>
      <c r="C1079" s="21"/>
      <c r="D1079" s="22"/>
      <c r="E1079" s="12"/>
      <c r="F1079" s="23"/>
    </row>
    <row r="1080" spans="1:6" x14ac:dyDescent="0.25">
      <c r="A1080" s="19"/>
      <c r="B1080" s="20"/>
      <c r="C1080" s="21"/>
      <c r="D1080" s="22"/>
      <c r="E1080" s="12"/>
      <c r="F1080" s="23"/>
    </row>
    <row r="1081" spans="1:6" x14ac:dyDescent="0.25">
      <c r="A1081" s="19"/>
      <c r="B1081" s="20"/>
      <c r="C1081" s="21"/>
      <c r="D1081" s="22"/>
      <c r="E1081" s="12"/>
      <c r="F1081" s="23"/>
    </row>
    <row r="1082" spans="1:6" x14ac:dyDescent="0.25">
      <c r="A1082" s="19"/>
      <c r="B1082" s="20"/>
      <c r="C1082" s="21"/>
      <c r="D1082" s="22"/>
      <c r="E1082" s="12"/>
      <c r="F1082" s="23"/>
    </row>
    <row r="1083" spans="1:6" x14ac:dyDescent="0.25">
      <c r="A1083" s="19"/>
      <c r="B1083" s="20"/>
      <c r="C1083" s="21"/>
      <c r="D1083" s="22"/>
      <c r="E1083" s="12"/>
      <c r="F1083" s="23"/>
    </row>
    <row r="1084" spans="1:6" x14ac:dyDescent="0.25">
      <c r="A1084" s="19"/>
      <c r="B1084" s="20"/>
      <c r="C1084" s="21"/>
      <c r="D1084" s="22"/>
      <c r="E1084" s="12"/>
      <c r="F1084" s="23"/>
    </row>
    <row r="1085" spans="1:6" x14ac:dyDescent="0.25">
      <c r="A1085" s="19"/>
      <c r="B1085" s="20"/>
      <c r="C1085" s="21"/>
      <c r="D1085" s="22"/>
      <c r="E1085" s="12"/>
      <c r="F1085" s="23"/>
    </row>
    <row r="1086" spans="1:6" x14ac:dyDescent="0.25">
      <c r="A1086" s="19"/>
      <c r="B1086" s="20"/>
      <c r="C1086" s="21"/>
      <c r="D1086" s="22"/>
      <c r="E1086" s="12"/>
      <c r="F1086" s="23"/>
    </row>
    <row r="1087" spans="1:6" x14ac:dyDescent="0.25">
      <c r="A1087" s="19"/>
      <c r="B1087" s="20"/>
      <c r="C1087" s="21"/>
      <c r="D1087" s="22"/>
      <c r="E1087" s="12"/>
      <c r="F1087" s="23"/>
    </row>
    <row r="1088" spans="1:6" x14ac:dyDescent="0.25">
      <c r="A1088" s="19"/>
      <c r="B1088" s="20"/>
      <c r="C1088" s="21"/>
      <c r="D1088" s="22"/>
      <c r="E1088" s="12"/>
      <c r="F1088" s="23"/>
    </row>
    <row r="1089" spans="1:6" x14ac:dyDescent="0.25">
      <c r="A1089" s="19"/>
      <c r="B1089" s="20"/>
      <c r="C1089" s="21"/>
      <c r="D1089" s="22"/>
      <c r="E1089" s="12"/>
      <c r="F1089" s="23"/>
    </row>
    <row r="1090" spans="1:6" x14ac:dyDescent="0.25">
      <c r="A1090" s="19"/>
      <c r="B1090" s="20"/>
      <c r="C1090" s="21"/>
      <c r="D1090" s="22"/>
      <c r="E1090" s="12"/>
      <c r="F1090" s="23"/>
    </row>
    <row r="1091" spans="1:6" x14ac:dyDescent="0.25">
      <c r="A1091" s="19"/>
      <c r="B1091" s="20"/>
      <c r="C1091" s="21"/>
      <c r="D1091" s="22"/>
      <c r="E1091" s="12"/>
      <c r="F1091" s="23"/>
    </row>
    <row r="1092" spans="1:6" x14ac:dyDescent="0.25">
      <c r="A1092" s="19"/>
      <c r="B1092" s="20"/>
      <c r="C1092" s="21"/>
      <c r="D1092" s="22"/>
      <c r="E1092" s="12"/>
      <c r="F1092" s="23"/>
    </row>
    <row r="1093" spans="1:6" x14ac:dyDescent="0.25">
      <c r="A1093" s="19"/>
      <c r="B1093" s="20"/>
      <c r="C1093" s="21"/>
      <c r="D1093" s="22"/>
      <c r="E1093" s="12"/>
      <c r="F1093" s="23"/>
    </row>
    <row r="1094" spans="1:6" x14ac:dyDescent="0.25">
      <c r="A1094" s="19"/>
      <c r="B1094" s="20"/>
      <c r="C1094" s="21"/>
      <c r="D1094" s="22"/>
      <c r="E1094" s="12"/>
      <c r="F1094" s="23"/>
    </row>
    <row r="1095" spans="1:6" x14ac:dyDescent="0.25">
      <c r="A1095" s="19"/>
      <c r="B1095" s="20"/>
      <c r="C1095" s="21"/>
      <c r="D1095" s="22"/>
      <c r="E1095" s="12"/>
      <c r="F1095" s="23"/>
    </row>
    <row r="1096" spans="1:6" x14ac:dyDescent="0.25">
      <c r="A1096" s="19"/>
      <c r="B1096" s="20"/>
      <c r="C1096" s="21"/>
      <c r="D1096" s="22"/>
      <c r="E1096" s="12"/>
      <c r="F1096" s="23"/>
    </row>
    <row r="1097" spans="1:6" x14ac:dyDescent="0.25">
      <c r="A1097" s="19"/>
      <c r="B1097" s="20"/>
      <c r="C1097" s="21"/>
      <c r="D1097" s="22"/>
      <c r="E1097" s="12"/>
      <c r="F1097" s="23"/>
    </row>
    <row r="1098" spans="1:6" x14ac:dyDescent="0.25">
      <c r="A1098" s="19"/>
      <c r="B1098" s="20"/>
      <c r="C1098" s="21"/>
      <c r="D1098" s="22"/>
      <c r="E1098" s="12"/>
      <c r="F1098" s="23"/>
    </row>
    <row r="1099" spans="1:6" x14ac:dyDescent="0.25">
      <c r="A1099" s="19"/>
      <c r="B1099" s="20"/>
      <c r="C1099" s="21"/>
      <c r="D1099" s="22"/>
      <c r="E1099" s="12"/>
      <c r="F1099" s="23"/>
    </row>
    <row r="1100" spans="1:6" x14ac:dyDescent="0.25">
      <c r="A1100" s="19"/>
      <c r="B1100" s="20"/>
      <c r="C1100" s="21"/>
      <c r="D1100" s="22"/>
      <c r="E1100" s="12"/>
      <c r="F1100" s="23"/>
    </row>
    <row r="1101" spans="1:6" x14ac:dyDescent="0.25">
      <c r="A1101" s="19"/>
      <c r="B1101" s="20"/>
      <c r="C1101" s="21"/>
      <c r="D1101" s="22"/>
      <c r="E1101" s="12"/>
      <c r="F1101" s="23"/>
    </row>
    <row r="1102" spans="1:6" x14ac:dyDescent="0.25">
      <c r="A1102" s="19"/>
      <c r="B1102" s="20"/>
      <c r="C1102" s="21"/>
      <c r="D1102" s="22"/>
      <c r="E1102" s="12"/>
      <c r="F1102" s="23"/>
    </row>
    <row r="1103" spans="1:6" x14ac:dyDescent="0.25">
      <c r="A1103" s="19"/>
      <c r="B1103" s="20"/>
      <c r="C1103" s="21"/>
      <c r="D1103" s="22"/>
      <c r="E1103" s="12"/>
      <c r="F1103" s="23"/>
    </row>
    <row r="1104" spans="1:6" x14ac:dyDescent="0.25">
      <c r="A1104" s="19"/>
      <c r="B1104" s="20"/>
      <c r="C1104" s="21"/>
      <c r="D1104" s="22"/>
      <c r="E1104" s="12"/>
      <c r="F1104" s="23"/>
    </row>
    <row r="1105" spans="1:6" x14ac:dyDescent="0.25">
      <c r="A1105" s="19"/>
      <c r="B1105" s="20"/>
      <c r="C1105" s="21"/>
      <c r="D1105" s="22"/>
      <c r="E1105" s="12"/>
      <c r="F1105" s="23"/>
    </row>
    <row r="1106" spans="1:6" x14ac:dyDescent="0.25">
      <c r="A1106" s="19"/>
      <c r="B1106" s="20"/>
      <c r="C1106" s="21"/>
      <c r="D1106" s="22"/>
      <c r="E1106" s="12"/>
      <c r="F1106" s="23"/>
    </row>
    <row r="1107" spans="1:6" x14ac:dyDescent="0.25">
      <c r="A1107" s="19"/>
      <c r="B1107" s="20"/>
      <c r="C1107" s="21"/>
      <c r="D1107" s="22"/>
      <c r="E1107" s="12"/>
      <c r="F1107" s="23"/>
    </row>
    <row r="1108" spans="1:6" x14ac:dyDescent="0.25">
      <c r="A1108" s="19"/>
      <c r="B1108" s="20"/>
      <c r="C1108" s="21"/>
      <c r="D1108" s="22"/>
      <c r="E1108" s="12"/>
      <c r="F1108" s="23"/>
    </row>
    <row r="1109" spans="1:6" x14ac:dyDescent="0.25">
      <c r="A1109" s="19"/>
      <c r="B1109" s="20"/>
      <c r="C1109" s="21"/>
      <c r="D1109" s="22"/>
      <c r="E1109" s="12"/>
      <c r="F1109" s="23"/>
    </row>
    <row r="1110" spans="1:6" x14ac:dyDescent="0.25">
      <c r="A1110" s="19"/>
      <c r="B1110" s="20"/>
      <c r="C1110" s="21"/>
      <c r="D1110" s="22"/>
      <c r="E1110" s="12"/>
      <c r="F1110" s="23"/>
    </row>
    <row r="1111" spans="1:6" x14ac:dyDescent="0.25">
      <c r="A1111" s="19"/>
      <c r="B1111" s="20"/>
      <c r="C1111" s="21"/>
      <c r="D1111" s="22"/>
      <c r="E1111" s="12"/>
      <c r="F1111" s="23"/>
    </row>
    <row r="1112" spans="1:6" x14ac:dyDescent="0.25">
      <c r="A1112" s="19"/>
      <c r="B1112" s="20"/>
      <c r="C1112" s="21"/>
      <c r="D1112" s="22"/>
      <c r="E1112" s="12"/>
      <c r="F1112" s="23"/>
    </row>
    <row r="1113" spans="1:6" x14ac:dyDescent="0.25">
      <c r="A1113" s="19"/>
      <c r="B1113" s="20"/>
      <c r="C1113" s="21"/>
      <c r="D1113" s="22"/>
      <c r="E1113" s="12"/>
      <c r="F1113" s="23"/>
    </row>
    <row r="1114" spans="1:6" x14ac:dyDescent="0.25">
      <c r="A1114" s="19"/>
      <c r="B1114" s="20"/>
      <c r="C1114" s="21"/>
      <c r="D1114" s="22"/>
      <c r="E1114" s="12"/>
      <c r="F1114" s="23"/>
    </row>
    <row r="1115" spans="1:6" x14ac:dyDescent="0.25">
      <c r="A1115" s="19"/>
      <c r="B1115" s="20"/>
      <c r="C1115" s="21"/>
      <c r="D1115" s="22"/>
      <c r="E1115" s="12"/>
      <c r="F1115" s="23"/>
    </row>
    <row r="1116" spans="1:6" x14ac:dyDescent="0.25">
      <c r="A1116" s="19"/>
      <c r="B1116" s="20"/>
      <c r="C1116" s="21"/>
      <c r="D1116" s="22"/>
      <c r="E1116" s="12"/>
      <c r="F1116" s="23"/>
    </row>
    <row r="1117" spans="1:6" x14ac:dyDescent="0.25">
      <c r="A1117" s="19"/>
      <c r="B1117" s="20"/>
      <c r="C1117" s="21"/>
      <c r="D1117" s="22"/>
      <c r="E1117" s="12"/>
      <c r="F1117" s="23"/>
    </row>
    <row r="1118" spans="1:6" x14ac:dyDescent="0.25">
      <c r="A1118" s="19"/>
      <c r="B1118" s="20"/>
      <c r="C1118" s="21"/>
      <c r="D1118" s="22"/>
      <c r="E1118" s="12"/>
      <c r="F1118" s="23"/>
    </row>
    <row r="1119" spans="1:6" x14ac:dyDescent="0.25">
      <c r="A1119" s="19"/>
      <c r="B1119" s="20"/>
      <c r="C1119" s="21"/>
      <c r="D1119" s="22"/>
      <c r="E1119" s="12"/>
      <c r="F1119" s="23"/>
    </row>
    <row r="1120" spans="1:6" x14ac:dyDescent="0.25">
      <c r="A1120" s="19"/>
      <c r="B1120" s="20"/>
      <c r="C1120" s="21"/>
      <c r="D1120" s="22"/>
      <c r="E1120" s="12"/>
      <c r="F1120" s="23"/>
    </row>
    <row r="1121" spans="1:6" x14ac:dyDescent="0.25">
      <c r="A1121" s="19"/>
      <c r="B1121" s="20"/>
      <c r="C1121" s="21"/>
      <c r="D1121" s="22"/>
      <c r="E1121" s="12"/>
      <c r="F1121" s="23"/>
    </row>
    <row r="1122" spans="1:6" x14ac:dyDescent="0.25">
      <c r="A1122" s="19"/>
      <c r="B1122" s="20"/>
      <c r="C1122" s="21"/>
      <c r="D1122" s="22"/>
      <c r="E1122" s="12"/>
      <c r="F1122" s="23"/>
    </row>
    <row r="1123" spans="1:6" x14ac:dyDescent="0.25">
      <c r="A1123" s="19"/>
      <c r="B1123" s="20"/>
      <c r="C1123" s="21"/>
      <c r="D1123" s="22"/>
      <c r="E1123" s="12"/>
      <c r="F1123" s="23"/>
    </row>
    <row r="1124" spans="1:6" x14ac:dyDescent="0.25">
      <c r="A1124" s="19"/>
      <c r="B1124" s="20"/>
      <c r="C1124" s="21"/>
      <c r="D1124" s="22"/>
      <c r="E1124" s="12"/>
      <c r="F1124" s="23"/>
    </row>
    <row r="1125" spans="1:6" x14ac:dyDescent="0.25">
      <c r="A1125" s="19"/>
      <c r="B1125" s="20"/>
      <c r="C1125" s="21"/>
      <c r="D1125" s="22"/>
      <c r="E1125" s="12"/>
      <c r="F1125" s="23"/>
    </row>
    <row r="1126" spans="1:6" x14ac:dyDescent="0.25">
      <c r="A1126" s="19"/>
      <c r="B1126" s="20"/>
      <c r="C1126" s="21"/>
      <c r="D1126" s="22"/>
      <c r="E1126" s="12"/>
      <c r="F1126" s="23"/>
    </row>
    <row r="1127" spans="1:6" x14ac:dyDescent="0.25">
      <c r="A1127" s="19"/>
      <c r="B1127" s="20"/>
      <c r="C1127" s="21"/>
      <c r="D1127" s="22"/>
      <c r="E1127" s="12"/>
      <c r="F1127" s="23"/>
    </row>
    <row r="1128" spans="1:6" x14ac:dyDescent="0.25">
      <c r="A1128" s="19"/>
      <c r="B1128" s="20"/>
      <c r="C1128" s="21"/>
      <c r="D1128" s="22"/>
      <c r="E1128" s="12"/>
      <c r="F1128" s="23"/>
    </row>
    <row r="1129" spans="1:6" x14ac:dyDescent="0.25">
      <c r="A1129" s="19"/>
      <c r="B1129" s="20"/>
      <c r="C1129" s="21"/>
      <c r="D1129" s="22"/>
      <c r="E1129" s="12"/>
      <c r="F1129" s="23"/>
    </row>
    <row r="1130" spans="1:6" x14ac:dyDescent="0.25">
      <c r="A1130" s="19"/>
      <c r="B1130" s="20"/>
      <c r="C1130" s="21"/>
      <c r="D1130" s="22"/>
      <c r="E1130" s="12"/>
      <c r="F1130" s="23"/>
    </row>
    <row r="1131" spans="1:6" x14ac:dyDescent="0.25">
      <c r="A1131" s="19"/>
      <c r="B1131" s="20"/>
      <c r="C1131" s="21"/>
      <c r="D1131" s="22"/>
      <c r="E1131" s="12"/>
      <c r="F1131" s="23"/>
    </row>
    <row r="1132" spans="1:6" x14ac:dyDescent="0.25">
      <c r="A1132" s="19"/>
      <c r="B1132" s="20"/>
      <c r="C1132" s="21"/>
      <c r="D1132" s="22"/>
      <c r="E1132" s="12"/>
      <c r="F1132" s="23"/>
    </row>
    <row r="1133" spans="1:6" x14ac:dyDescent="0.25">
      <c r="A1133" s="19"/>
      <c r="B1133" s="20"/>
      <c r="C1133" s="21"/>
      <c r="D1133" s="22"/>
      <c r="E1133" s="12"/>
      <c r="F1133" s="23"/>
    </row>
    <row r="1134" spans="1:6" x14ac:dyDescent="0.25">
      <c r="A1134" s="19"/>
      <c r="B1134" s="20"/>
      <c r="C1134" s="21"/>
      <c r="D1134" s="22"/>
      <c r="E1134" s="12"/>
      <c r="F1134" s="23"/>
    </row>
    <row r="1135" spans="1:6" x14ac:dyDescent="0.25">
      <c r="A1135" s="19"/>
      <c r="B1135" s="20"/>
      <c r="C1135" s="21"/>
      <c r="D1135" s="22"/>
      <c r="E1135" s="12"/>
      <c r="F1135" s="23"/>
    </row>
    <row r="1136" spans="1:6" x14ac:dyDescent="0.25">
      <c r="A1136" s="19"/>
      <c r="B1136" s="20"/>
      <c r="C1136" s="21"/>
      <c r="D1136" s="22"/>
      <c r="E1136" s="12"/>
      <c r="F1136" s="23"/>
    </row>
    <row r="1137" spans="1:6" x14ac:dyDescent="0.25">
      <c r="A1137" s="19"/>
      <c r="B1137" s="20"/>
      <c r="C1137" s="21"/>
      <c r="D1137" s="22"/>
      <c r="E1137" s="12"/>
      <c r="F1137" s="23"/>
    </row>
    <row r="1138" spans="1:6" x14ac:dyDescent="0.25">
      <c r="A1138" s="19"/>
      <c r="B1138" s="20"/>
      <c r="C1138" s="21"/>
      <c r="D1138" s="22"/>
      <c r="E1138" s="12"/>
      <c r="F1138" s="23"/>
    </row>
    <row r="1139" spans="1:6" x14ac:dyDescent="0.25">
      <c r="A1139" s="19"/>
      <c r="B1139" s="20"/>
      <c r="C1139" s="21"/>
      <c r="D1139" s="22"/>
      <c r="E1139" s="12"/>
      <c r="F1139" s="23"/>
    </row>
    <row r="1140" spans="1:6" x14ac:dyDescent="0.25">
      <c r="A1140" s="19"/>
      <c r="B1140" s="20"/>
      <c r="C1140" s="21"/>
      <c r="D1140" s="22"/>
      <c r="E1140" s="12"/>
      <c r="F1140" s="23"/>
    </row>
    <row r="1141" spans="1:6" x14ac:dyDescent="0.25">
      <c r="A1141" s="19"/>
      <c r="B1141" s="20"/>
      <c r="C1141" s="21"/>
      <c r="D1141" s="22"/>
      <c r="E1141" s="12"/>
      <c r="F1141" s="23"/>
    </row>
    <row r="1142" spans="1:6" x14ac:dyDescent="0.25">
      <c r="A1142" s="19"/>
      <c r="B1142" s="20"/>
      <c r="C1142" s="21"/>
      <c r="D1142" s="22"/>
      <c r="E1142" s="12"/>
      <c r="F1142" s="23"/>
    </row>
    <row r="1143" spans="1:6" x14ac:dyDescent="0.25">
      <c r="A1143" s="19"/>
      <c r="B1143" s="20"/>
      <c r="C1143" s="21"/>
      <c r="D1143" s="22"/>
      <c r="E1143" s="12"/>
      <c r="F1143" s="23"/>
    </row>
    <row r="1144" spans="1:6" x14ac:dyDescent="0.25">
      <c r="A1144" s="19"/>
      <c r="B1144" s="20"/>
      <c r="C1144" s="21"/>
      <c r="D1144" s="22"/>
      <c r="E1144" s="12"/>
      <c r="F1144" s="23"/>
    </row>
    <row r="1145" spans="1:6" x14ac:dyDescent="0.25">
      <c r="A1145" s="19"/>
      <c r="B1145" s="20"/>
      <c r="C1145" s="21"/>
      <c r="D1145" s="22"/>
      <c r="E1145" s="12"/>
      <c r="F1145" s="23"/>
    </row>
    <row r="1146" spans="1:6" x14ac:dyDescent="0.25">
      <c r="A1146" s="19"/>
      <c r="B1146" s="20"/>
      <c r="C1146" s="21"/>
      <c r="D1146" s="22"/>
      <c r="E1146" s="12"/>
      <c r="F1146" s="23"/>
    </row>
    <row r="1147" spans="1:6" x14ac:dyDescent="0.25">
      <c r="A1147" s="19"/>
      <c r="B1147" s="20"/>
      <c r="C1147" s="21"/>
      <c r="D1147" s="22"/>
      <c r="E1147" s="12"/>
      <c r="F1147" s="23"/>
    </row>
    <row r="1148" spans="1:6" x14ac:dyDescent="0.25">
      <c r="A1148" s="19"/>
      <c r="B1148" s="20"/>
      <c r="C1148" s="21"/>
      <c r="D1148" s="22"/>
      <c r="E1148" s="12"/>
      <c r="F1148" s="23"/>
    </row>
    <row r="1149" spans="1:6" x14ac:dyDescent="0.25">
      <c r="A1149" s="19"/>
      <c r="B1149" s="20"/>
      <c r="C1149" s="21"/>
      <c r="D1149" s="22"/>
      <c r="E1149" s="12"/>
      <c r="F1149" s="23"/>
    </row>
    <row r="1150" spans="1:6" x14ac:dyDescent="0.25">
      <c r="A1150" s="19"/>
      <c r="B1150" s="20"/>
      <c r="C1150" s="21"/>
      <c r="D1150" s="22"/>
      <c r="E1150" s="12"/>
      <c r="F1150" s="23"/>
    </row>
    <row r="1151" spans="1:6" x14ac:dyDescent="0.25">
      <c r="A1151" s="19"/>
      <c r="B1151" s="20"/>
      <c r="C1151" s="21"/>
      <c r="D1151" s="22"/>
      <c r="E1151" s="12"/>
      <c r="F1151" s="23"/>
    </row>
    <row r="1152" spans="1:6" x14ac:dyDescent="0.25">
      <c r="A1152" s="19"/>
      <c r="B1152" s="20"/>
      <c r="C1152" s="21"/>
      <c r="D1152" s="22"/>
      <c r="E1152" s="12"/>
      <c r="F1152" s="23"/>
    </row>
    <row r="1153" spans="1:6" x14ac:dyDescent="0.25">
      <c r="A1153" s="19"/>
      <c r="B1153" s="20"/>
      <c r="C1153" s="21"/>
      <c r="D1153" s="22"/>
      <c r="E1153" s="12"/>
      <c r="F1153" s="23"/>
    </row>
    <row r="1154" spans="1:6" x14ac:dyDescent="0.25">
      <c r="A1154" s="19"/>
      <c r="B1154" s="20"/>
      <c r="C1154" s="21"/>
      <c r="D1154" s="22"/>
      <c r="E1154" s="12"/>
      <c r="F1154" s="23"/>
    </row>
    <row r="1155" spans="1:6" x14ac:dyDescent="0.25">
      <c r="A1155" s="19"/>
      <c r="B1155" s="20"/>
      <c r="C1155" s="21"/>
      <c r="D1155" s="22"/>
      <c r="E1155" s="12"/>
      <c r="F1155" s="23"/>
    </row>
    <row r="1156" spans="1:6" x14ac:dyDescent="0.25">
      <c r="A1156" s="19"/>
      <c r="B1156" s="20"/>
      <c r="C1156" s="21"/>
      <c r="D1156" s="22"/>
      <c r="E1156" s="12"/>
      <c r="F1156" s="23"/>
    </row>
    <row r="1157" spans="1:6" x14ac:dyDescent="0.25">
      <c r="A1157" s="19"/>
      <c r="B1157" s="20"/>
      <c r="C1157" s="21"/>
      <c r="D1157" s="22"/>
      <c r="E1157" s="12"/>
      <c r="F1157" s="23"/>
    </row>
    <row r="1158" spans="1:6" x14ac:dyDescent="0.25">
      <c r="A1158" s="19"/>
      <c r="B1158" s="20"/>
      <c r="C1158" s="21"/>
      <c r="D1158" s="22"/>
      <c r="E1158" s="12"/>
      <c r="F1158" s="23"/>
    </row>
    <row r="1159" spans="1:6" x14ac:dyDescent="0.25">
      <c r="A1159" s="19"/>
      <c r="B1159" s="20"/>
      <c r="C1159" s="21"/>
      <c r="D1159" s="22"/>
      <c r="E1159" s="12"/>
      <c r="F1159" s="23"/>
    </row>
    <row r="1160" spans="1:6" x14ac:dyDescent="0.25">
      <c r="A1160" s="19"/>
      <c r="B1160" s="20"/>
      <c r="C1160" s="21"/>
      <c r="D1160" s="22"/>
      <c r="E1160" s="12"/>
      <c r="F1160" s="23"/>
    </row>
    <row r="1161" spans="1:6" x14ac:dyDescent="0.25">
      <c r="A1161" s="19"/>
      <c r="B1161" s="20"/>
      <c r="C1161" s="21"/>
      <c r="D1161" s="22"/>
      <c r="E1161" s="12"/>
      <c r="F1161" s="23"/>
    </row>
    <row r="1162" spans="1:6" x14ac:dyDescent="0.25">
      <c r="A1162" s="19"/>
      <c r="B1162" s="20"/>
      <c r="C1162" s="21"/>
      <c r="D1162" s="22"/>
      <c r="E1162" s="12"/>
      <c r="F1162" s="23"/>
    </row>
    <row r="1163" spans="1:6" x14ac:dyDescent="0.25">
      <c r="A1163" s="19"/>
      <c r="B1163" s="20"/>
      <c r="C1163" s="21"/>
      <c r="D1163" s="22"/>
      <c r="E1163" s="12"/>
      <c r="F1163" s="23"/>
    </row>
    <row r="1164" spans="1:6" x14ac:dyDescent="0.25">
      <c r="A1164" s="19"/>
      <c r="B1164" s="20"/>
      <c r="C1164" s="21"/>
      <c r="D1164" s="22"/>
      <c r="E1164" s="12"/>
      <c r="F1164" s="23"/>
    </row>
    <row r="1165" spans="1:6" x14ac:dyDescent="0.25">
      <c r="A1165" s="19"/>
      <c r="B1165" s="20"/>
      <c r="C1165" s="21"/>
      <c r="D1165" s="22"/>
      <c r="E1165" s="12"/>
      <c r="F1165" s="23"/>
    </row>
    <row r="1166" spans="1:6" x14ac:dyDescent="0.25">
      <c r="A1166" s="19"/>
      <c r="B1166" s="20"/>
      <c r="C1166" s="21"/>
      <c r="D1166" s="22"/>
      <c r="E1166" s="12"/>
      <c r="F1166" s="23"/>
    </row>
    <row r="1167" spans="1:6" x14ac:dyDescent="0.25">
      <c r="A1167" s="19"/>
      <c r="B1167" s="20"/>
      <c r="C1167" s="21"/>
      <c r="D1167" s="22"/>
      <c r="E1167" s="12"/>
      <c r="F1167" s="23"/>
    </row>
    <row r="1168" spans="1:6" x14ac:dyDescent="0.25">
      <c r="A1168" s="19"/>
      <c r="B1168" s="20"/>
      <c r="C1168" s="21"/>
      <c r="D1168" s="22"/>
      <c r="E1168" s="12"/>
      <c r="F1168" s="23"/>
    </row>
    <row r="1169" spans="1:6" x14ac:dyDescent="0.25">
      <c r="A1169" s="19"/>
      <c r="B1169" s="20"/>
      <c r="C1169" s="21"/>
      <c r="D1169" s="22"/>
      <c r="E1169" s="12"/>
      <c r="F1169" s="23"/>
    </row>
    <row r="1170" spans="1:6" x14ac:dyDescent="0.25">
      <c r="A1170" s="19"/>
      <c r="B1170" s="20"/>
      <c r="C1170" s="21"/>
      <c r="D1170" s="22"/>
      <c r="E1170" s="12"/>
      <c r="F1170" s="23"/>
    </row>
    <row r="1171" spans="1:6" x14ac:dyDescent="0.25">
      <c r="A1171" s="19"/>
      <c r="B1171" s="20"/>
      <c r="C1171" s="21"/>
      <c r="D1171" s="22"/>
      <c r="E1171" s="12"/>
      <c r="F1171" s="23"/>
    </row>
    <row r="1172" spans="1:6" x14ac:dyDescent="0.25">
      <c r="A1172" s="19"/>
      <c r="B1172" s="20"/>
      <c r="C1172" s="21"/>
      <c r="D1172" s="22"/>
      <c r="E1172" s="12"/>
      <c r="F1172" s="23"/>
    </row>
    <row r="1173" spans="1:6" x14ac:dyDescent="0.25">
      <c r="A1173" s="19"/>
      <c r="B1173" s="20"/>
      <c r="C1173" s="21"/>
      <c r="D1173" s="22"/>
      <c r="E1173" s="12"/>
      <c r="F1173" s="23"/>
    </row>
    <row r="1174" spans="1:6" x14ac:dyDescent="0.25">
      <c r="A1174" s="19"/>
      <c r="B1174" s="20"/>
      <c r="C1174" s="21"/>
      <c r="D1174" s="22"/>
      <c r="E1174" s="12"/>
      <c r="F1174" s="23"/>
    </row>
    <row r="1175" spans="1:6" x14ac:dyDescent="0.25">
      <c r="A1175" s="19"/>
      <c r="B1175" s="20"/>
      <c r="C1175" s="21"/>
      <c r="D1175" s="22"/>
      <c r="E1175" s="12"/>
      <c r="F1175" s="23"/>
    </row>
    <row r="1176" spans="1:6" x14ac:dyDescent="0.25">
      <c r="A1176" s="19"/>
      <c r="B1176" s="20"/>
      <c r="C1176" s="21"/>
      <c r="D1176" s="22"/>
      <c r="E1176" s="12"/>
      <c r="F1176" s="23"/>
    </row>
    <row r="1177" spans="1:6" x14ac:dyDescent="0.25">
      <c r="A1177" s="19"/>
      <c r="B1177" s="20"/>
      <c r="C1177" s="21"/>
      <c r="D1177" s="22"/>
      <c r="E1177" s="12"/>
      <c r="F1177" s="23"/>
    </row>
    <row r="1178" spans="1:6" x14ac:dyDescent="0.25">
      <c r="A1178" s="19"/>
      <c r="B1178" s="20"/>
      <c r="C1178" s="21"/>
      <c r="D1178" s="22"/>
      <c r="E1178" s="12"/>
      <c r="F1178" s="23"/>
    </row>
  </sheetData>
  <sheetProtection sheet="1" selectLockedCells="1"/>
  <mergeCells count="1">
    <mergeCell ref="A1:G1"/>
  </mergeCells>
  <conditionalFormatting sqref="B2:B33">
    <cfRule type="cellIs" dxfId="19" priority="4" operator="equal">
      <formula>$H$2</formula>
    </cfRule>
  </conditionalFormatting>
  <conditionalFormatting sqref="B106:AU106 A106:A147">
    <cfRule type="expression" dxfId="18" priority="1" stopIfTrue="1">
      <formula>A106=SMALL($B106:$C106,1)</formula>
    </cfRule>
    <cfRule type="expression" dxfId="17" priority="2" stopIfTrue="1">
      <formula>A106=SMALL($B106:$C106,2)</formula>
    </cfRule>
    <cfRule type="expression" dxfId="16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FDB088-651A-435B-8CC0-88EA21D86F54}">
  <sheetPr codeName="Planilha3"/>
  <dimension ref="A1:AU1178"/>
  <sheetViews>
    <sheetView showGridLines="0" zoomScale="85" zoomScaleNormal="85" workbookViewId="0">
      <selection activeCell="A2" sqref="A2"/>
    </sheetView>
  </sheetViews>
  <sheetFormatPr defaultRowHeight="15" x14ac:dyDescent="0.25"/>
  <cols>
    <col min="1" max="1" width="6.7109375" style="8" bestFit="1" customWidth="1"/>
    <col min="2" max="2" width="21.85546875" style="8" bestFit="1" customWidth="1"/>
    <col min="3" max="3" width="33" style="8" customWidth="1"/>
    <col min="4" max="4" width="16.7109375" style="8" bestFit="1" customWidth="1"/>
    <col min="5" max="5" width="25.85546875" style="8" customWidth="1"/>
    <col min="6" max="6" width="17" style="8" bestFit="1" customWidth="1"/>
    <col min="7" max="7" width="12.7109375" style="8" customWidth="1"/>
    <col min="8" max="8" width="13.7109375" style="8" bestFit="1" customWidth="1"/>
    <col min="9" max="9" width="19.5703125" style="8" bestFit="1" customWidth="1"/>
    <col min="10" max="10" width="23.7109375" style="8" bestFit="1" customWidth="1"/>
    <col min="11" max="11" width="22.140625" style="8" bestFit="1" customWidth="1"/>
    <col min="12" max="12" width="19.28515625" style="8" bestFit="1" customWidth="1"/>
    <col min="13" max="13" width="19" style="8" bestFit="1" customWidth="1"/>
    <col min="14" max="14" width="15.5703125" style="8" bestFit="1" customWidth="1"/>
    <col min="15" max="15" width="14.7109375" style="8" bestFit="1" customWidth="1"/>
    <col min="16" max="17" width="9.140625" style="8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thickBot="1" x14ac:dyDescent="0.3">
      <c r="A1" s="28" t="s">
        <v>2</v>
      </c>
      <c r="B1" s="29"/>
      <c r="C1" s="29"/>
      <c r="D1" s="29"/>
      <c r="E1" s="29"/>
      <c r="F1" s="29"/>
      <c r="G1" s="30"/>
      <c r="H1" s="6" t="s">
        <v>1</v>
      </c>
      <c r="I1" s="7" t="str">
        <f>J52</f>
        <v>Jucimar Vieira</v>
      </c>
      <c r="J1" s="7" t="str">
        <f>K52</f>
        <v>Izabella Rodrigues</v>
      </c>
      <c r="K1" s="7" t="str">
        <f>L52</f>
        <v>Raphael Reis</v>
      </c>
    </row>
    <row r="2" spans="1:13" x14ac:dyDescent="0.25">
      <c r="A2" s="9"/>
      <c r="B2" s="10" t="s">
        <v>26</v>
      </c>
      <c r="C2" s="11"/>
      <c r="D2" s="11"/>
      <c r="E2" s="11"/>
      <c r="F2" s="11"/>
      <c r="G2" s="11"/>
      <c r="H2" s="6" t="s">
        <v>3</v>
      </c>
      <c r="I2" s="12">
        <f>AVERAGE(J53:J97)</f>
        <v>5.347421775223423E-5</v>
      </c>
      <c r="J2" s="12">
        <f>AVERAGE(K53:K97)</f>
        <v>1.9124680715198206E-4</v>
      </c>
      <c r="K2" s="12">
        <f>AVERAGE(L53:L97)</f>
        <v>1.7456377713920992E-4</v>
      </c>
    </row>
    <row r="3" spans="1:13" x14ac:dyDescent="0.25">
      <c r="A3" s="9">
        <v>1</v>
      </c>
      <c r="B3" s="13" t="s">
        <v>14</v>
      </c>
      <c r="C3" s="11"/>
      <c r="D3" s="11"/>
      <c r="E3" s="11"/>
      <c r="F3" s="11"/>
      <c r="G3" s="11"/>
      <c r="H3" s="6" t="s">
        <v>4</v>
      </c>
      <c r="I3" s="12">
        <f>LARGE(J53:J97,2)</f>
        <v>1.2351851851851586E-4</v>
      </c>
      <c r="J3" s="12">
        <f>LARGE(K53:K97,2)</f>
        <v>2.5993055555555492E-4</v>
      </c>
      <c r="K3" s="12">
        <f>LARGE(L53:L97,2)</f>
        <v>3.0932870370370402E-4</v>
      </c>
      <c r="L3" s="12">
        <f>LARGE(I3:K3,1)</f>
        <v>3.0932870370370402E-4</v>
      </c>
      <c r="M3" s="14">
        <f>L3</f>
        <v>3.0932870370370402E-4</v>
      </c>
    </row>
    <row r="4" spans="1:13" x14ac:dyDescent="0.25">
      <c r="A4" s="9">
        <v>2</v>
      </c>
      <c r="B4" s="13" t="s">
        <v>27</v>
      </c>
      <c r="C4" s="11"/>
      <c r="D4" s="11"/>
      <c r="E4" s="11"/>
      <c r="F4" s="11"/>
      <c r="G4" s="11"/>
      <c r="H4" s="6" t="s">
        <v>5</v>
      </c>
      <c r="I4" s="12">
        <f>SMALL(J53:J97,1)</f>
        <v>1.7152777777776091E-5</v>
      </c>
      <c r="J4" s="12">
        <f>SMALL(K53:K97,1)</f>
        <v>5.9618055555558415E-5</v>
      </c>
      <c r="K4" s="12">
        <f>SMALL(L53:L97,1)</f>
        <v>2.2268518518521289E-5</v>
      </c>
      <c r="L4" s="12">
        <f>SMALL(I4:K4,1)</f>
        <v>1.7152777777776091E-5</v>
      </c>
      <c r="M4" s="14">
        <f>L4</f>
        <v>1.7152777777776091E-5</v>
      </c>
    </row>
    <row r="5" spans="1:13" x14ac:dyDescent="0.25">
      <c r="A5" s="9">
        <v>3</v>
      </c>
      <c r="B5" s="13" t="s">
        <v>9</v>
      </c>
      <c r="C5" s="11"/>
      <c r="D5" s="11"/>
      <c r="E5" s="11"/>
      <c r="F5" s="11"/>
      <c r="G5" s="11"/>
      <c r="H5" s="15" t="s">
        <v>6</v>
      </c>
      <c r="I5" s="12">
        <f>_xlfn.STDEV.S(J53:J97)</f>
        <v>3.5374970737102501E-5</v>
      </c>
      <c r="J5" s="12">
        <f>_xlfn.STDEV.S(K53:K97)</f>
        <v>5.7707002947503219E-5</v>
      </c>
      <c r="K5" s="12">
        <f>_xlfn.STDEV.S(L53:L97)</f>
        <v>8.9526202844718246E-5</v>
      </c>
    </row>
    <row r="6" spans="1:13" x14ac:dyDescent="0.25">
      <c r="A6" s="9"/>
      <c r="B6" s="13" t="s">
        <v>11</v>
      </c>
      <c r="C6" s="11"/>
      <c r="D6" s="11"/>
      <c r="E6" s="11"/>
      <c r="F6" s="11"/>
      <c r="G6" s="11"/>
      <c r="H6" s="6" t="s">
        <v>7</v>
      </c>
      <c r="I6" s="12">
        <f>SUM(J53:J97,1)</f>
        <v>1.0015507523148148</v>
      </c>
      <c r="J6" s="12">
        <f>SUM(K53:K97,1)</f>
        <v>1.0055461574074074</v>
      </c>
      <c r="K6" s="12">
        <f>SUM(L53:L97,1)</f>
        <v>1.005062349537037</v>
      </c>
    </row>
    <row r="7" spans="1:13" x14ac:dyDescent="0.25">
      <c r="A7" s="9"/>
      <c r="B7" s="13" t="s">
        <v>10</v>
      </c>
      <c r="C7" s="11"/>
      <c r="D7" s="11"/>
      <c r="E7" s="11"/>
      <c r="F7" s="11"/>
      <c r="G7" s="11"/>
      <c r="H7" s="11"/>
      <c r="I7" s="16"/>
      <c r="J7" s="16"/>
      <c r="K7" s="16"/>
    </row>
    <row r="8" spans="1:13" x14ac:dyDescent="0.25">
      <c r="A8" s="9"/>
      <c r="B8" s="13" t="s">
        <v>12</v>
      </c>
      <c r="C8" s="11"/>
      <c r="D8" s="11"/>
      <c r="E8" s="11"/>
      <c r="F8" s="11"/>
      <c r="G8" s="11"/>
      <c r="H8" s="11"/>
      <c r="I8" s="11"/>
      <c r="J8" s="11"/>
      <c r="K8" s="11"/>
    </row>
    <row r="9" spans="1:13" x14ac:dyDescent="0.25">
      <c r="A9" s="9"/>
      <c r="B9" s="13" t="s">
        <v>24</v>
      </c>
      <c r="C9" s="11"/>
      <c r="D9" s="11"/>
      <c r="E9" s="11"/>
      <c r="F9" s="11"/>
      <c r="G9" s="11"/>
      <c r="H9" s="11"/>
      <c r="I9" s="11"/>
      <c r="J9" s="11"/>
      <c r="K9" s="11"/>
    </row>
    <row r="10" spans="1:13" x14ac:dyDescent="0.25">
      <c r="A10" s="9"/>
      <c r="B10" s="13" t="s">
        <v>16</v>
      </c>
      <c r="C10" s="11"/>
      <c r="D10" s="11"/>
      <c r="E10" s="11"/>
      <c r="F10" s="11"/>
      <c r="G10" s="11"/>
      <c r="H10" s="11"/>
      <c r="I10" s="11"/>
      <c r="J10" s="11"/>
      <c r="K10" s="11"/>
    </row>
    <row r="11" spans="1:13" x14ac:dyDescent="0.25">
      <c r="A11" s="9"/>
      <c r="B11" s="13" t="s">
        <v>30</v>
      </c>
      <c r="C11" s="11"/>
      <c r="D11" s="11"/>
      <c r="E11" s="11"/>
      <c r="F11" s="11"/>
      <c r="G11" s="11"/>
      <c r="H11" s="11"/>
      <c r="I11" s="11"/>
      <c r="J11" s="11"/>
      <c r="K11" s="11"/>
    </row>
    <row r="12" spans="1:13" x14ac:dyDescent="0.25">
      <c r="A12" s="9"/>
      <c r="B12" s="13" t="s">
        <v>28</v>
      </c>
      <c r="C12" s="11"/>
      <c r="D12" s="11"/>
      <c r="E12" s="11"/>
      <c r="F12" s="11"/>
      <c r="G12" s="11"/>
      <c r="H12" s="11"/>
      <c r="I12" s="11"/>
      <c r="J12" s="11"/>
      <c r="K12" s="16"/>
    </row>
    <row r="13" spans="1:13" x14ac:dyDescent="0.25">
      <c r="A13" s="9"/>
      <c r="B13" s="13" t="s">
        <v>23</v>
      </c>
      <c r="C13" s="11"/>
      <c r="D13" s="11"/>
      <c r="E13" s="11"/>
      <c r="F13" s="11"/>
      <c r="G13" s="11"/>
      <c r="I13" s="11"/>
      <c r="J13" s="11"/>
      <c r="K13" s="17">
        <f>SMALL(I4:K4,1)-L13</f>
        <v>1.7152777777776091E-5</v>
      </c>
    </row>
    <row r="14" spans="1:13" x14ac:dyDescent="0.25">
      <c r="A14" s="9"/>
      <c r="B14" s="13" t="s">
        <v>15</v>
      </c>
      <c r="C14" s="11"/>
      <c r="D14" s="11"/>
      <c r="E14" s="11"/>
      <c r="F14" s="11"/>
      <c r="G14" s="11"/>
      <c r="I14" s="11"/>
      <c r="J14" s="11"/>
      <c r="K14" s="17">
        <f>LARGE(I3:K3,1)+L13</f>
        <v>3.0932870370370402E-4</v>
      </c>
    </row>
    <row r="15" spans="1:13" x14ac:dyDescent="0.25">
      <c r="A15" s="9"/>
      <c r="B15" s="13" t="s">
        <v>31</v>
      </c>
      <c r="C15" s="11"/>
      <c r="D15" s="11"/>
      <c r="E15" s="11"/>
      <c r="F15" s="11"/>
      <c r="G15" s="11"/>
      <c r="I15" s="11"/>
      <c r="J15" s="11"/>
      <c r="K15" s="16"/>
    </row>
    <row r="16" spans="1:13" x14ac:dyDescent="0.25">
      <c r="A16" s="9"/>
      <c r="B16" s="13" t="s">
        <v>18</v>
      </c>
      <c r="C16" s="11"/>
      <c r="D16" s="11"/>
      <c r="E16" s="11"/>
      <c r="F16" s="11"/>
      <c r="G16" s="11"/>
      <c r="I16" s="11"/>
      <c r="K16" s="11"/>
    </row>
    <row r="17" spans="1:11" x14ac:dyDescent="0.25">
      <c r="A17" s="9"/>
      <c r="B17" s="13" t="s">
        <v>32</v>
      </c>
      <c r="C17" s="11"/>
      <c r="D17" s="11"/>
      <c r="E17" s="11"/>
      <c r="F17" s="11"/>
      <c r="G17" s="11"/>
      <c r="I17" s="11"/>
      <c r="K17" s="11"/>
    </row>
    <row r="18" spans="1:11" x14ac:dyDescent="0.25">
      <c r="A18" s="9"/>
      <c r="B18" s="13" t="s">
        <v>33</v>
      </c>
      <c r="C18" s="11"/>
      <c r="D18" s="11"/>
      <c r="E18" s="11"/>
      <c r="F18" s="11"/>
      <c r="G18" s="11"/>
      <c r="K18" s="11"/>
    </row>
    <row r="19" spans="1:11" x14ac:dyDescent="0.25">
      <c r="A19" s="9"/>
      <c r="B19" s="13" t="s">
        <v>34</v>
      </c>
      <c r="C19" s="11"/>
      <c r="D19" s="11"/>
      <c r="E19" s="11"/>
      <c r="F19" s="11"/>
      <c r="G19" s="11"/>
      <c r="H19" s="11"/>
      <c r="I19" s="11"/>
      <c r="J19" s="11"/>
      <c r="K19" s="11"/>
    </row>
    <row r="20" spans="1:11" x14ac:dyDescent="0.25">
      <c r="A20" s="9"/>
      <c r="B20" s="13" t="s">
        <v>17</v>
      </c>
      <c r="C20" s="11"/>
      <c r="D20" s="11"/>
      <c r="E20" s="11"/>
      <c r="F20" s="11"/>
      <c r="G20" s="11"/>
      <c r="H20" s="11"/>
      <c r="I20" s="11"/>
      <c r="J20" s="11"/>
      <c r="K20" s="11"/>
    </row>
    <row r="21" spans="1:11" x14ac:dyDescent="0.25">
      <c r="A21" s="9"/>
      <c r="B21" s="13" t="s">
        <v>20</v>
      </c>
      <c r="C21" s="11"/>
      <c r="D21" s="11"/>
      <c r="E21" s="11"/>
      <c r="F21" s="11"/>
      <c r="G21" s="11"/>
      <c r="H21" s="11"/>
      <c r="I21" s="11"/>
      <c r="J21" s="11"/>
      <c r="K21" s="11"/>
    </row>
    <row r="22" spans="1:11" x14ac:dyDescent="0.25">
      <c r="A22" s="9"/>
      <c r="B22" s="13" t="s">
        <v>13</v>
      </c>
      <c r="C22" s="11"/>
      <c r="D22" s="11"/>
      <c r="E22" s="11"/>
      <c r="F22" s="11"/>
      <c r="G22" s="11"/>
      <c r="H22" s="11"/>
      <c r="I22" s="11"/>
      <c r="J22" s="11"/>
      <c r="K22" s="11"/>
    </row>
    <row r="23" spans="1:11" x14ac:dyDescent="0.25">
      <c r="A23" s="9"/>
      <c r="B23" s="13"/>
      <c r="C23" s="11"/>
      <c r="D23" s="11"/>
      <c r="E23" s="11"/>
      <c r="F23" s="11"/>
      <c r="G23" s="11"/>
      <c r="H23" s="11"/>
      <c r="I23" s="11"/>
      <c r="J23" s="11"/>
      <c r="K23" s="11"/>
    </row>
    <row r="24" spans="1:11" x14ac:dyDescent="0.25">
      <c r="A24" s="9"/>
      <c r="B24" s="13"/>
      <c r="C24" s="11"/>
      <c r="D24" s="11"/>
      <c r="E24" s="11"/>
      <c r="F24" s="11"/>
      <c r="G24" s="11"/>
      <c r="H24" s="11"/>
      <c r="I24" s="11"/>
      <c r="J24" s="11"/>
      <c r="K24" s="11"/>
    </row>
    <row r="25" spans="1:11" x14ac:dyDescent="0.25">
      <c r="A25" s="9"/>
      <c r="B25" s="13"/>
      <c r="C25" s="11"/>
      <c r="D25" s="11"/>
      <c r="E25" s="11"/>
      <c r="F25" s="11"/>
      <c r="G25" s="11"/>
      <c r="H25" s="11"/>
      <c r="I25" s="11"/>
      <c r="J25" s="11"/>
      <c r="K25" s="11"/>
    </row>
    <row r="26" spans="1:11" x14ac:dyDescent="0.25">
      <c r="A26" s="9"/>
      <c r="B26" s="13"/>
      <c r="C26" s="11"/>
      <c r="D26" s="11"/>
      <c r="E26" s="11"/>
      <c r="F26" s="11"/>
      <c r="G26" s="11"/>
      <c r="H26" s="11"/>
      <c r="I26" s="11"/>
      <c r="J26" s="11"/>
      <c r="K26" s="11"/>
    </row>
    <row r="27" spans="1:11" x14ac:dyDescent="0.25">
      <c r="A27" s="9"/>
      <c r="B27" s="13"/>
      <c r="C27" s="11"/>
      <c r="D27" s="11"/>
      <c r="E27" s="11"/>
      <c r="F27" s="11"/>
      <c r="G27" s="11"/>
      <c r="H27" s="11"/>
      <c r="I27" s="11"/>
      <c r="J27" s="11"/>
      <c r="K27" s="11"/>
    </row>
    <row r="28" spans="1:11" x14ac:dyDescent="0.25">
      <c r="A28" s="9"/>
      <c r="B28" s="13"/>
      <c r="C28" s="11"/>
      <c r="D28" s="11"/>
      <c r="E28" s="11"/>
      <c r="F28" s="11"/>
      <c r="G28" s="11"/>
      <c r="H28" s="11"/>
      <c r="I28" s="11"/>
      <c r="J28" s="11"/>
      <c r="K28" s="11"/>
    </row>
    <row r="29" spans="1:11" x14ac:dyDescent="0.25">
      <c r="A29" s="9"/>
      <c r="B29" s="13"/>
      <c r="C29" s="11"/>
      <c r="D29" s="11"/>
      <c r="E29" s="11"/>
      <c r="F29" s="11"/>
      <c r="G29" s="11"/>
      <c r="H29" s="11"/>
      <c r="I29" s="11"/>
      <c r="J29" s="11"/>
      <c r="K29" s="11"/>
    </row>
    <row r="30" spans="1:11" x14ac:dyDescent="0.25">
      <c r="A30" s="9"/>
      <c r="B30" s="13"/>
      <c r="C30" s="11"/>
      <c r="D30" s="11"/>
      <c r="E30" s="11"/>
      <c r="F30" s="11"/>
      <c r="G30" s="11"/>
      <c r="H30" s="11"/>
      <c r="I30" s="11"/>
      <c r="J30" s="11"/>
      <c r="K30" s="11"/>
    </row>
    <row r="31" spans="1:11" x14ac:dyDescent="0.25">
      <c r="A31" s="9"/>
      <c r="B31" s="13"/>
      <c r="C31" s="11"/>
      <c r="D31" s="11"/>
      <c r="E31" s="11"/>
      <c r="F31" s="11"/>
      <c r="G31" s="11"/>
      <c r="H31" s="11"/>
      <c r="I31" s="11"/>
      <c r="J31" s="11"/>
      <c r="K31" s="11"/>
    </row>
    <row r="32" spans="1:11" x14ac:dyDescent="0.25">
      <c r="A32" s="9"/>
      <c r="B32" s="13"/>
      <c r="C32" s="11"/>
      <c r="D32" s="11"/>
      <c r="E32" s="11"/>
      <c r="F32" s="11"/>
      <c r="G32" s="11"/>
      <c r="H32" s="11"/>
      <c r="I32" s="11"/>
      <c r="J32" s="11"/>
      <c r="K32" s="11"/>
    </row>
    <row r="33" spans="1:11" x14ac:dyDescent="0.25">
      <c r="A33" s="9"/>
      <c r="B33" s="13"/>
      <c r="C33" s="11"/>
      <c r="D33" s="11"/>
      <c r="E33" s="11"/>
      <c r="F33" s="11"/>
      <c r="G33" s="11"/>
      <c r="H33" s="11"/>
      <c r="I33" s="11"/>
      <c r="J33" s="11"/>
      <c r="K33" s="11"/>
    </row>
    <row r="34" spans="1:11" x14ac:dyDescent="0.25">
      <c r="A34" s="9"/>
      <c r="B34" s="13"/>
      <c r="C34" s="11"/>
      <c r="D34" s="11"/>
      <c r="E34" s="11"/>
      <c r="F34" s="11"/>
      <c r="G34" s="11"/>
      <c r="H34" s="11"/>
      <c r="I34" s="11"/>
      <c r="J34" s="11"/>
      <c r="K34" s="11"/>
    </row>
    <row r="35" spans="1:11" x14ac:dyDescent="0.25">
      <c r="A35" s="9"/>
      <c r="B35" s="13"/>
      <c r="C35" s="11"/>
      <c r="D35" s="11"/>
      <c r="E35" s="11"/>
      <c r="F35" s="11"/>
      <c r="G35" s="11"/>
      <c r="H35" s="11"/>
      <c r="I35" s="11"/>
      <c r="J35" s="11"/>
      <c r="K35" s="11"/>
    </row>
    <row r="36" spans="1:11" x14ac:dyDescent="0.25">
      <c r="A36" s="9"/>
      <c r="B36" s="13"/>
      <c r="C36" s="11"/>
      <c r="D36" s="11"/>
      <c r="E36" s="11"/>
      <c r="F36" s="11"/>
      <c r="G36" s="11"/>
      <c r="H36" s="11"/>
      <c r="I36" s="11"/>
      <c r="J36" s="11"/>
      <c r="K36" s="11"/>
    </row>
    <row r="37" spans="1:11" x14ac:dyDescent="0.25">
      <c r="A37" s="9"/>
      <c r="B37" s="13"/>
      <c r="C37" s="11"/>
      <c r="D37" s="11"/>
      <c r="E37" s="11"/>
      <c r="F37" s="11"/>
      <c r="G37" s="11"/>
      <c r="H37" s="11"/>
      <c r="I37" s="11"/>
      <c r="J37" s="11"/>
      <c r="K37" s="11"/>
    </row>
    <row r="38" spans="1:11" x14ac:dyDescent="0.25">
      <c r="A38" s="9"/>
      <c r="B38" s="13"/>
      <c r="C38" s="11"/>
      <c r="D38" s="11"/>
      <c r="E38" s="11"/>
      <c r="F38" s="11"/>
      <c r="G38" s="11"/>
      <c r="H38" s="11"/>
      <c r="I38" s="11"/>
      <c r="J38" s="11"/>
      <c r="K38" s="11"/>
    </row>
    <row r="39" spans="1:11" x14ac:dyDescent="0.25">
      <c r="A39" s="9"/>
      <c r="B39" s="13"/>
      <c r="C39" s="11"/>
      <c r="D39" s="11"/>
      <c r="E39" s="11"/>
      <c r="F39" s="11"/>
      <c r="G39" s="11"/>
      <c r="H39" s="11"/>
      <c r="I39" s="11"/>
      <c r="J39" s="11"/>
      <c r="K39" s="11"/>
    </row>
    <row r="40" spans="1:11" x14ac:dyDescent="0.25">
      <c r="A40" s="9"/>
      <c r="B40" s="13"/>
      <c r="C40" s="11"/>
      <c r="D40" s="11"/>
      <c r="E40" s="11"/>
      <c r="F40" s="11"/>
      <c r="G40" s="11"/>
      <c r="H40" s="11"/>
      <c r="I40" s="11"/>
      <c r="J40" s="11"/>
      <c r="K40" s="11"/>
    </row>
    <row r="41" spans="1:11" x14ac:dyDescent="0.25">
      <c r="A41" s="9"/>
      <c r="B41" s="13"/>
      <c r="C41" s="11"/>
      <c r="D41" s="11"/>
      <c r="E41" s="11"/>
      <c r="F41" s="11"/>
      <c r="G41" s="11"/>
      <c r="H41" s="11"/>
      <c r="I41" s="11"/>
      <c r="J41" s="11"/>
      <c r="K41" s="11"/>
    </row>
    <row r="42" spans="1:11" x14ac:dyDescent="0.25">
      <c r="A42" s="9"/>
      <c r="B42" s="13"/>
      <c r="C42" s="11"/>
      <c r="D42" s="11"/>
      <c r="E42" s="11"/>
      <c r="F42" s="11"/>
      <c r="G42" s="11"/>
      <c r="H42" s="11"/>
      <c r="I42" s="11"/>
      <c r="J42" s="11"/>
      <c r="K42" s="11"/>
    </row>
    <row r="43" spans="1:11" x14ac:dyDescent="0.25">
      <c r="A43" s="9"/>
      <c r="B43" s="13"/>
      <c r="C43" s="11"/>
      <c r="D43" s="11"/>
      <c r="E43" s="11"/>
      <c r="F43" s="11"/>
      <c r="G43" s="11"/>
      <c r="H43" s="11"/>
      <c r="I43" s="11"/>
      <c r="J43" s="11"/>
      <c r="K43" s="11"/>
    </row>
    <row r="44" spans="1:11" x14ac:dyDescent="0.25">
      <c r="A44" s="9"/>
      <c r="B44" s="13"/>
      <c r="C44" s="11"/>
      <c r="D44" s="11"/>
      <c r="E44" s="11"/>
      <c r="F44" s="11"/>
      <c r="G44" s="11"/>
      <c r="H44" s="11"/>
      <c r="I44" s="11"/>
      <c r="J44" s="11"/>
      <c r="K44" s="11"/>
    </row>
    <row r="45" spans="1:11" x14ac:dyDescent="0.25">
      <c r="A45" s="9"/>
      <c r="B45" s="13"/>
      <c r="C45" s="11"/>
      <c r="D45" s="11"/>
      <c r="E45" s="11"/>
      <c r="F45" s="11"/>
      <c r="G45" s="11"/>
      <c r="H45" s="11"/>
      <c r="I45" s="11"/>
      <c r="J45" s="11"/>
      <c r="K45" s="11"/>
    </row>
    <row r="46" spans="1:11" x14ac:dyDescent="0.25">
      <c r="A46" s="9"/>
      <c r="B46" s="13"/>
      <c r="C46" s="11"/>
      <c r="D46" s="11"/>
      <c r="E46" s="11"/>
      <c r="F46" s="11"/>
      <c r="G46" s="11"/>
      <c r="H46" s="11"/>
      <c r="I46" s="11"/>
      <c r="J46" s="11"/>
      <c r="K46" s="11"/>
    </row>
    <row r="47" spans="1:11" x14ac:dyDescent="0.25">
      <c r="A47" s="9"/>
      <c r="B47" s="13"/>
      <c r="C47" s="11"/>
      <c r="D47" s="11"/>
      <c r="E47" s="11"/>
      <c r="F47" s="11"/>
      <c r="G47" s="11"/>
      <c r="H47" s="11"/>
      <c r="I47" s="11"/>
      <c r="J47" s="11"/>
      <c r="K47" s="11"/>
    </row>
    <row r="48" spans="1:11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</row>
    <row r="49" spans="1:12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</row>
    <row r="50" spans="1:12" x14ac:dyDescent="0.25">
      <c r="A50"/>
      <c r="B50"/>
      <c r="C50"/>
      <c r="D50"/>
      <c r="E50"/>
      <c r="F50"/>
      <c r="I50" s="11"/>
      <c r="J50" s="18">
        <f>MATCH(J52,'ETAPA 3'!$B$106:$AT$106,0)</f>
        <v>2</v>
      </c>
      <c r="K50" s="18">
        <f>MATCH(K52,'ETAPA 3'!$B$106:$AT$106,0)</f>
        <v>3</v>
      </c>
      <c r="L50" s="18">
        <f>MATCH(L52,'ETAPA 3'!$B$106:$AT$106,0)</f>
        <v>4</v>
      </c>
    </row>
    <row r="51" spans="1:12" x14ac:dyDescent="0.25">
      <c r="A51"/>
      <c r="B51"/>
      <c r="C51"/>
      <c r="D51"/>
      <c r="E51"/>
      <c r="F51"/>
      <c r="I51" s="11"/>
      <c r="J51" s="24">
        <f>COUNTA('ETAPA 3'!$B$107:$B$147)</f>
        <v>29</v>
      </c>
      <c r="K51" s="24">
        <f>COUNTA('ETAPA 3'!$B$107:$B$147)</f>
        <v>29</v>
      </c>
      <c r="L51" s="24">
        <f>COUNTA('ETAPA 3'!$B$107:$B$147)</f>
        <v>29</v>
      </c>
    </row>
    <row r="52" spans="1:12" x14ac:dyDescent="0.25">
      <c r="A52"/>
      <c r="B52"/>
      <c r="C52"/>
      <c r="D52"/>
      <c r="E52"/>
      <c r="F52"/>
      <c r="I52" s="25" t="s">
        <v>0</v>
      </c>
      <c r="J52" s="25" t="str">
        <f>VLOOKUP(1,$A$2:$B$47,2,FALSE)</f>
        <v>Jucimar Vieira</v>
      </c>
      <c r="K52" s="25" t="str">
        <f>VLOOKUP(2,$A$2:$B$47,2,FALSE)</f>
        <v>Izabella Rodrigues</v>
      </c>
      <c r="L52" s="25" t="str">
        <f>VLOOKUP(3,$A$2:$B$47,2,FALSE)</f>
        <v>Raphael Reis</v>
      </c>
    </row>
    <row r="53" spans="1:12" x14ac:dyDescent="0.25">
      <c r="A53"/>
      <c r="B53"/>
      <c r="C53"/>
      <c r="D53"/>
      <c r="E53"/>
      <c r="F53"/>
      <c r="I53" s="26">
        <v>1</v>
      </c>
      <c r="J53" s="27" cm="1">
        <f t="array" ref="J53">IF(INDEX('ETAPA 3'!$B$106:$AT$171,$I53+1,J$50)=0,"",INDEX('ETAPA 3'!$B$106:$AT$171,$I53+1,J$50))</f>
        <v>1.7152777777776091E-5</v>
      </c>
      <c r="K53" s="27" cm="1">
        <f t="array" ref="K53">IF(INDEX('ETAPA 3'!$B$106:$AT$171,$I53+1,K$50)=0,"",INDEX('ETAPA 3'!$B$106:$AT$171,$I53+1,K$50))</f>
        <v>5.9618055555558415E-5</v>
      </c>
      <c r="L53" s="27" cm="1">
        <f t="array" ref="L53">IF(INDEX('ETAPA 3'!$B$106:$AT$171,$I53+1,L$50)=0,"",INDEX('ETAPA 3'!$B$106:$AT$171,$I53+1,L$50))</f>
        <v>2.2268518518521289E-5</v>
      </c>
    </row>
    <row r="54" spans="1:12" x14ac:dyDescent="0.25">
      <c r="A54"/>
      <c r="B54"/>
      <c r="C54"/>
      <c r="D54"/>
      <c r="E54"/>
      <c r="F54"/>
      <c r="I54" s="26">
        <v>2</v>
      </c>
      <c r="J54" s="27" cm="1">
        <f t="array" ref="J54">IF(INDEX('ETAPA 3'!$B$106:$AT$171,$I54+1,J$50)=0,"",INDEX('ETAPA 3'!$B$106:$AT$171,$I54+1,J$50))</f>
        <v>2.1539351851849846E-5</v>
      </c>
      <c r="K54" s="27" cm="1">
        <f t="array" ref="K54">IF(INDEX('ETAPA 3'!$B$106:$AT$171,$I54+1,K$50)=0,"",INDEX('ETAPA 3'!$B$106:$AT$171,$I54+1,K$50))</f>
        <v>8.7511574074076656E-5</v>
      </c>
      <c r="L54" s="27" cm="1">
        <f t="array" ref="L54">IF(INDEX('ETAPA 3'!$B$106:$AT$171,$I54+1,L$50)=0,"",INDEX('ETAPA 3'!$B$106:$AT$171,$I54+1,L$50))</f>
        <v>3.9178240740743268E-5</v>
      </c>
    </row>
    <row r="55" spans="1:12" x14ac:dyDescent="0.25">
      <c r="A55"/>
      <c r="B55"/>
      <c r="C55"/>
      <c r="D55"/>
      <c r="E55"/>
      <c r="F55"/>
      <c r="I55" s="26">
        <v>3</v>
      </c>
      <c r="J55" s="27" cm="1">
        <f t="array" ref="J55">IF(INDEX('ETAPA 3'!$B$106:$AT$171,$I55+1,J$50)=0,"",INDEX('ETAPA 3'!$B$106:$AT$171,$I55+1,J$50))</f>
        <v>1.8703703703701769E-5</v>
      </c>
      <c r="K55" s="27" cm="1">
        <f t="array" ref="K55">IF(INDEX('ETAPA 3'!$B$106:$AT$171,$I55+1,K$50)=0,"",INDEX('ETAPA 3'!$B$106:$AT$171,$I55+1,K$50))</f>
        <v>1.0763888888889149E-4</v>
      </c>
      <c r="L55" s="27" cm="1">
        <f t="array" ref="L55">IF(INDEX('ETAPA 3'!$B$106:$AT$171,$I55+1,L$50)=0,"",INDEX('ETAPA 3'!$B$106:$AT$171,$I55+1,L$50))</f>
        <v>4.5439814814817164E-5</v>
      </c>
    </row>
    <row r="56" spans="1:12" x14ac:dyDescent="0.25">
      <c r="A56"/>
      <c r="B56"/>
      <c r="C56"/>
      <c r="D56"/>
      <c r="E56"/>
      <c r="F56"/>
      <c r="I56" s="26">
        <v>4</v>
      </c>
      <c r="J56" s="27" cm="1">
        <f t="array" ref="J56">IF(INDEX('ETAPA 3'!$B$106:$AT$171,$I56+1,J$50)=0,"",INDEX('ETAPA 3'!$B$106:$AT$171,$I56+1,J$50))</f>
        <v>2.1724537037035377E-5</v>
      </c>
      <c r="K56" s="27" cm="1">
        <f t="array" ref="K56">IF(INDEX('ETAPA 3'!$B$106:$AT$171,$I56+1,K$50)=0,"",INDEX('ETAPA 3'!$B$106:$AT$171,$I56+1,K$50))</f>
        <v>1.1451388888889186E-4</v>
      </c>
      <c r="L56" s="27" cm="1">
        <f t="array" ref="L56">IF(INDEX('ETAPA 3'!$B$106:$AT$171,$I56+1,L$50)=0,"",INDEX('ETAPA 3'!$B$106:$AT$171,$I56+1,L$50))</f>
        <v>6.1099537037039627E-5</v>
      </c>
    </row>
    <row r="57" spans="1:12" x14ac:dyDescent="0.25">
      <c r="A57"/>
      <c r="B57"/>
      <c r="C57"/>
      <c r="D57"/>
      <c r="E57"/>
      <c r="F57"/>
      <c r="I57" s="26">
        <v>5</v>
      </c>
      <c r="J57" s="27" cm="1">
        <f t="array" ref="J57">IF(INDEX('ETAPA 3'!$B$106:$AT$171,$I57+1,J$50)=0,"",INDEX('ETAPA 3'!$B$106:$AT$171,$I57+1,J$50))</f>
        <v>2.4999999999998548E-5</v>
      </c>
      <c r="K57" s="27" cm="1">
        <f t="array" ref="K57">IF(INDEX('ETAPA 3'!$B$106:$AT$171,$I57+1,K$50)=0,"",INDEX('ETAPA 3'!$B$106:$AT$171,$I57+1,K$50))</f>
        <v>1.1954861111111411E-4</v>
      </c>
      <c r="L57" s="27" cm="1">
        <f t="array" ref="L57">IF(INDEX('ETAPA 3'!$B$106:$AT$171,$I57+1,L$50)=0,"",INDEX('ETAPA 3'!$B$106:$AT$171,$I57+1,L$50))</f>
        <v>6.7361111111113956E-5</v>
      </c>
    </row>
    <row r="58" spans="1:12" x14ac:dyDescent="0.25">
      <c r="A58"/>
      <c r="B58"/>
      <c r="C58"/>
      <c r="D58"/>
      <c r="E58"/>
      <c r="F58"/>
      <c r="I58" s="26">
        <v>6</v>
      </c>
      <c r="J58" s="27" cm="1">
        <f t="array" ref="J58">IF(INDEX('ETAPA 3'!$B$106:$AT$171,$I58+1,J$50)=0,"",INDEX('ETAPA 3'!$B$106:$AT$171,$I58+1,J$50))</f>
        <v>2.6134259259257865E-5</v>
      </c>
      <c r="K58" s="27" cm="1">
        <f t="array" ref="K58">IF(INDEX('ETAPA 3'!$B$106:$AT$171,$I58+1,K$50)=0,"",INDEX('ETAPA 3'!$B$106:$AT$171,$I58+1,K$50))</f>
        <v>1.2126157407407745E-4</v>
      </c>
      <c r="L58" s="27" cm="1">
        <f t="array" ref="L58">IF(INDEX('ETAPA 3'!$B$106:$AT$171,$I58+1,L$50)=0,"",INDEX('ETAPA 3'!$B$106:$AT$171,$I58+1,L$50))</f>
        <v>7.896990740741041E-5</v>
      </c>
    </row>
    <row r="59" spans="1:12" x14ac:dyDescent="0.25">
      <c r="A59"/>
      <c r="B59"/>
      <c r="C59"/>
      <c r="D59"/>
      <c r="E59"/>
      <c r="F59"/>
      <c r="I59" s="26">
        <v>7</v>
      </c>
      <c r="J59" s="27" cm="1">
        <f t="array" ref="J59">IF(INDEX('ETAPA 3'!$B$106:$AT$171,$I59+1,J$50)=0,"",INDEX('ETAPA 3'!$B$106:$AT$171,$I59+1,J$50))</f>
        <v>2.9467592592590484E-5</v>
      </c>
      <c r="K59" s="27" cm="1">
        <f t="array" ref="K59">IF(INDEX('ETAPA 3'!$B$106:$AT$171,$I59+1,K$50)=0,"",INDEX('ETAPA 3'!$B$106:$AT$171,$I59+1,K$50))</f>
        <v>1.4473379629629905E-4</v>
      </c>
      <c r="L59" s="27" cm="1">
        <f t="array" ref="L59">IF(INDEX('ETAPA 3'!$B$106:$AT$171,$I59+1,L$50)=0,"",INDEX('ETAPA 3'!$B$106:$AT$171,$I59+1,L$50))</f>
        <v>8.9976851851854105E-5</v>
      </c>
    </row>
    <row r="60" spans="1:12" x14ac:dyDescent="0.25">
      <c r="A60"/>
      <c r="B60"/>
      <c r="C60"/>
      <c r="D60"/>
      <c r="E60"/>
      <c r="F60"/>
      <c r="I60" s="26">
        <v>8</v>
      </c>
      <c r="J60" s="27" cm="1">
        <f t="array" ref="J60">IF(INDEX('ETAPA 3'!$B$106:$AT$171,$I60+1,J$50)=0,"",INDEX('ETAPA 3'!$B$106:$AT$171,$I60+1,J$50))</f>
        <v>2.8020833333331288E-5</v>
      </c>
      <c r="K60" s="27" cm="1">
        <f t="array" ref="K60">IF(INDEX('ETAPA 3'!$B$106:$AT$171,$I60+1,K$50)=0,"",INDEX('ETAPA 3'!$B$106:$AT$171,$I60+1,K$50))</f>
        <v>1.5347222222222498E-4</v>
      </c>
      <c r="L60" s="27" cm="1">
        <f t="array" ref="L60">IF(INDEX('ETAPA 3'!$B$106:$AT$171,$I60+1,L$50)=0,"",INDEX('ETAPA 3'!$B$106:$AT$171,$I60+1,L$50))</f>
        <v>9.9317129629632357E-5</v>
      </c>
    </row>
    <row r="61" spans="1:12" x14ac:dyDescent="0.25">
      <c r="A61"/>
      <c r="B61"/>
      <c r="C61"/>
      <c r="D61"/>
      <c r="E61"/>
      <c r="F61"/>
      <c r="I61" s="26">
        <v>9</v>
      </c>
      <c r="J61" s="27" cm="1">
        <f t="array" ref="J61">IF(INDEX('ETAPA 3'!$B$106:$AT$171,$I61+1,J$50)=0,"",INDEX('ETAPA 3'!$B$106:$AT$171,$I61+1,J$50))</f>
        <v>2.5173611111109495E-5</v>
      </c>
      <c r="K61" s="27" cm="1">
        <f t="array" ref="K61">IF(INDEX('ETAPA 3'!$B$106:$AT$171,$I61+1,K$50)=0,"",INDEX('ETAPA 3'!$B$106:$AT$171,$I61+1,K$50))</f>
        <v>1.5752314814815142E-4</v>
      </c>
      <c r="L61" s="27" cm="1">
        <f t="array" ref="L61">IF(INDEX('ETAPA 3'!$B$106:$AT$171,$I61+1,L$50)=0,"",INDEX('ETAPA 3'!$B$106:$AT$171,$I61+1,L$50))</f>
        <v>1.1175925925926197E-4</v>
      </c>
    </row>
    <row r="62" spans="1:12" x14ac:dyDescent="0.25">
      <c r="A62"/>
      <c r="B62"/>
      <c r="C62"/>
      <c r="D62"/>
      <c r="E62"/>
      <c r="F62"/>
      <c r="I62" s="26">
        <v>10</v>
      </c>
      <c r="J62" s="27" cm="1">
        <f t="array" ref="J62">IF(INDEX('ETAPA 3'!$B$106:$AT$171,$I62+1,J$50)=0,"",INDEX('ETAPA 3'!$B$106:$AT$171,$I62+1,J$50))</f>
        <v>2.644675925925731E-5</v>
      </c>
      <c r="K62" s="27" cm="1">
        <f t="array" ref="K62">IF(INDEX('ETAPA 3'!$B$106:$AT$171,$I62+1,K$50)=0,"",INDEX('ETAPA 3'!$B$106:$AT$171,$I62+1,K$50))</f>
        <v>1.6930555555555882E-4</v>
      </c>
      <c r="L62" s="27" cm="1">
        <f t="array" ref="L62">IF(INDEX('ETAPA 3'!$B$106:$AT$171,$I62+1,L$50)=0,"",INDEX('ETAPA 3'!$B$106:$AT$171,$I62+1,L$50))</f>
        <v>1.1887731481481732E-4</v>
      </c>
    </row>
    <row r="63" spans="1:12" x14ac:dyDescent="0.25">
      <c r="A63"/>
      <c r="B63"/>
      <c r="C63"/>
      <c r="D63"/>
      <c r="E63"/>
      <c r="F63"/>
      <c r="I63" s="26">
        <v>11</v>
      </c>
      <c r="J63" s="27" cm="1">
        <f t="array" ref="J63">IF(INDEX('ETAPA 3'!$B$106:$AT$171,$I63+1,J$50)=0,"",INDEX('ETAPA 3'!$B$106:$AT$171,$I63+1,J$50))</f>
        <v>2.7592592592591211E-5</v>
      </c>
      <c r="K63" s="27" cm="1">
        <f t="array" ref="K63">IF(INDEX('ETAPA 3'!$B$106:$AT$171,$I63+1,K$50)=0,"",INDEX('ETAPA 3'!$B$106:$AT$171,$I63+1,K$50))</f>
        <v>1.7322916666667049E-4</v>
      </c>
      <c r="L63" s="27" cm="1">
        <f t="array" ref="L63">IF(INDEX('ETAPA 3'!$B$106:$AT$171,$I63+1,L$50)=0,"",INDEX('ETAPA 3'!$B$106:$AT$171,$I63+1,L$50))</f>
        <v>1.3096064814815088E-4</v>
      </c>
    </row>
    <row r="64" spans="1:12" x14ac:dyDescent="0.25">
      <c r="A64"/>
      <c r="B64"/>
      <c r="C64"/>
      <c r="D64"/>
      <c r="E64"/>
      <c r="F64"/>
      <c r="I64" s="26">
        <v>12</v>
      </c>
      <c r="J64" s="27" cm="1">
        <f t="array" ref="J64">IF(INDEX('ETAPA 3'!$B$106:$AT$171,$I64+1,J$50)=0,"",INDEX('ETAPA 3'!$B$106:$AT$171,$I64+1,J$50))</f>
        <v>2.8599537037035314E-5</v>
      </c>
      <c r="K64" s="27" cm="1">
        <f t="array" ref="K64">IF(INDEX('ETAPA 3'!$B$106:$AT$171,$I64+1,K$50)=0,"",INDEX('ETAPA 3'!$B$106:$AT$171,$I64+1,K$50))</f>
        <v>1.8028935185185509E-4</v>
      </c>
      <c r="L64" s="27" cm="1">
        <f t="array" ref="L64">IF(INDEX('ETAPA 3'!$B$106:$AT$171,$I64+1,L$50)=0,"",INDEX('ETAPA 3'!$B$106:$AT$171,$I64+1,L$50))</f>
        <v>1.413310185185198E-4</v>
      </c>
    </row>
    <row r="65" spans="1:12" x14ac:dyDescent="0.25">
      <c r="A65"/>
      <c r="B65"/>
      <c r="C65"/>
      <c r="D65"/>
      <c r="E65"/>
      <c r="F65"/>
      <c r="I65" s="26">
        <v>13</v>
      </c>
      <c r="J65" s="27" cm="1">
        <f t="array" ref="J65">IF(INDEX('ETAPA 3'!$B$106:$AT$171,$I65+1,J$50)=0,"",INDEX('ETAPA 3'!$B$106:$AT$171,$I65+1,J$50))</f>
        <v>3.6018518518516826E-5</v>
      </c>
      <c r="K65" s="27" cm="1">
        <f t="array" ref="K65">IF(INDEX('ETAPA 3'!$B$106:$AT$171,$I65+1,K$50)=0,"",INDEX('ETAPA 3'!$B$106:$AT$171,$I65+1,K$50))</f>
        <v>1.8966435185185579E-4</v>
      </c>
      <c r="L65" s="27" cm="1">
        <f t="array" ref="L65">IF(INDEX('ETAPA 3'!$B$106:$AT$171,$I65+1,L$50)=0,"",INDEX('ETAPA 3'!$B$106:$AT$171,$I65+1,L$50))</f>
        <v>1.518518518518544E-4</v>
      </c>
    </row>
    <row r="66" spans="1:12" x14ac:dyDescent="0.25">
      <c r="A66"/>
      <c r="B66"/>
      <c r="C66"/>
      <c r="D66"/>
      <c r="E66"/>
      <c r="F66"/>
      <c r="I66" s="26">
        <v>14</v>
      </c>
      <c r="J66" s="27" cm="1">
        <f t="array" ref="J66">IF(INDEX('ETAPA 3'!$B$106:$AT$171,$I66+1,J$50)=0,"",INDEX('ETAPA 3'!$B$106:$AT$171,$I66+1,J$50))</f>
        <v>4.006944444444327E-5</v>
      </c>
      <c r="K66" s="27" cm="1">
        <f t="array" ref="K66">IF(INDEX('ETAPA 3'!$B$106:$AT$171,$I66+1,K$50)=0,"",INDEX('ETAPA 3'!$B$106:$AT$171,$I66+1,K$50))</f>
        <v>1.9957175925926218E-4</v>
      </c>
      <c r="L66" s="27" cm="1">
        <f t="array" ref="L66">IF(INDEX('ETAPA 3'!$B$106:$AT$171,$I66+1,L$50)=0,"",INDEX('ETAPA 3'!$B$106:$AT$171,$I66+1,L$50))</f>
        <v>1.6653935185185348E-4</v>
      </c>
    </row>
    <row r="67" spans="1:12" x14ac:dyDescent="0.25">
      <c r="A67"/>
      <c r="B67"/>
      <c r="C67"/>
      <c r="D67"/>
      <c r="E67"/>
      <c r="F67"/>
      <c r="I67" s="26">
        <v>15</v>
      </c>
      <c r="J67" s="27" cm="1">
        <f t="array" ref="J67">IF(INDEX('ETAPA 3'!$B$106:$AT$171,$I67+1,J$50)=0,"",INDEX('ETAPA 3'!$B$106:$AT$171,$I67+1,J$50))</f>
        <v>4.0289351851850383E-5</v>
      </c>
      <c r="K67" s="27" cm="1">
        <f t="array" ref="K67">IF(INDEX('ETAPA 3'!$B$106:$AT$171,$I67+1,K$50)=0,"",INDEX('ETAPA 3'!$B$106:$AT$171,$I67+1,K$50))</f>
        <v>2.0783564814815143E-4</v>
      </c>
      <c r="L67" s="27" cm="1">
        <f t="array" ref="L67">IF(INDEX('ETAPA 3'!$B$106:$AT$171,$I67+1,L$50)=0,"",INDEX('ETAPA 3'!$B$106:$AT$171,$I67+1,L$50))</f>
        <v>1.7790509259259409E-4</v>
      </c>
    </row>
    <row r="68" spans="1:12" x14ac:dyDescent="0.25">
      <c r="A68"/>
      <c r="B68"/>
      <c r="C68"/>
      <c r="D68"/>
      <c r="E68"/>
      <c r="F68"/>
      <c r="I68" s="26">
        <v>16</v>
      </c>
      <c r="J68" s="27" cm="1">
        <f t="array" ref="J68">IF(INDEX('ETAPA 3'!$B$106:$AT$171,$I68+1,J$50)=0,"",INDEX('ETAPA 3'!$B$106:$AT$171,$I68+1,J$50))</f>
        <v>4.2129629629628074E-5</v>
      </c>
      <c r="K68" s="27" cm="1">
        <f t="array" ref="K68">IF(INDEX('ETAPA 3'!$B$106:$AT$171,$I68+1,K$50)=0,"",INDEX('ETAPA 3'!$B$106:$AT$171,$I68+1,K$50))</f>
        <v>2.1438657407407691E-4</v>
      </c>
      <c r="L68" s="27" cm="1">
        <f t="array" ref="L68">IF(INDEX('ETAPA 3'!$B$106:$AT$171,$I68+1,L$50)=0,"",INDEX('ETAPA 3'!$B$106:$AT$171,$I68+1,L$50))</f>
        <v>1.8913194444444489E-4</v>
      </c>
    </row>
    <row r="69" spans="1:12" x14ac:dyDescent="0.25">
      <c r="A69"/>
      <c r="B69"/>
      <c r="C69"/>
      <c r="D69"/>
      <c r="E69"/>
      <c r="F69"/>
      <c r="I69" s="26">
        <v>17</v>
      </c>
      <c r="J69" s="27" cm="1">
        <f t="array" ref="J69">IF(INDEX('ETAPA 3'!$B$106:$AT$171,$I69+1,J$50)=0,"",INDEX('ETAPA 3'!$B$106:$AT$171,$I69+1,J$50))</f>
        <v>4.7986111111109758E-5</v>
      </c>
      <c r="K69" s="27" cm="1">
        <f t="array" ref="K69">IF(INDEX('ETAPA 3'!$B$106:$AT$171,$I69+1,K$50)=0,"",INDEX('ETAPA 3'!$B$106:$AT$171,$I69+1,K$50))</f>
        <v>2.1892361111111418E-4</v>
      </c>
      <c r="L69" s="27" cm="1">
        <f t="array" ref="L69">IF(INDEX('ETAPA 3'!$B$106:$AT$171,$I69+1,L$50)=0,"",INDEX('ETAPA 3'!$B$106:$AT$171,$I69+1,L$50))</f>
        <v>2.044444444444446E-4</v>
      </c>
    </row>
    <row r="70" spans="1:12" x14ac:dyDescent="0.25">
      <c r="A70"/>
      <c r="B70"/>
      <c r="C70"/>
      <c r="D70"/>
      <c r="E70"/>
      <c r="F70"/>
      <c r="I70" s="26">
        <v>18</v>
      </c>
      <c r="J70" s="27" cm="1">
        <f t="array" ref="J70">IF(INDEX('ETAPA 3'!$B$106:$AT$171,$I70+1,J$50)=0,"",INDEX('ETAPA 3'!$B$106:$AT$171,$I70+1,J$50))</f>
        <v>5.2337962962962364E-5</v>
      </c>
      <c r="K70" s="27" cm="1">
        <f t="array" ref="K70">IF(INDEX('ETAPA 3'!$B$106:$AT$171,$I70+1,K$50)=0,"",INDEX('ETAPA 3'!$B$106:$AT$171,$I70+1,K$50))</f>
        <v>2.2863425925926176E-4</v>
      </c>
      <c r="L70" s="27" cm="1">
        <f t="array" ref="L70">IF(INDEX('ETAPA 3'!$B$106:$AT$171,$I70+1,L$50)=0,"",INDEX('ETAPA 3'!$B$106:$AT$171,$I70+1,L$50))</f>
        <v>2.1657407407407389E-4</v>
      </c>
    </row>
    <row r="71" spans="1:12" x14ac:dyDescent="0.25">
      <c r="A71"/>
      <c r="B71"/>
      <c r="C71"/>
      <c r="D71"/>
      <c r="E71"/>
      <c r="F71"/>
      <c r="I71" s="26">
        <v>19</v>
      </c>
      <c r="J71" s="27" cm="1">
        <f t="array" ref="J71">IF(INDEX('ETAPA 3'!$B$106:$AT$171,$I71+1,J$50)=0,"",INDEX('ETAPA 3'!$B$106:$AT$171,$I71+1,J$50))</f>
        <v>4.9988425925925548E-5</v>
      </c>
      <c r="K71" s="27" cm="1">
        <f t="array" ref="K71">IF(INDEX('ETAPA 3'!$B$106:$AT$171,$I71+1,K$50)=0,"",INDEX('ETAPA 3'!$B$106:$AT$171,$I71+1,K$50))</f>
        <v>2.2454861111111286E-4</v>
      </c>
      <c r="L71" s="27" cm="1">
        <f t="array" ref="L71">IF(INDEX('ETAPA 3'!$B$106:$AT$171,$I71+1,L$50)=0,"",INDEX('ETAPA 3'!$B$106:$AT$171,$I71+1,L$50))</f>
        <v>2.2273148148148174E-4</v>
      </c>
    </row>
    <row r="72" spans="1:12" x14ac:dyDescent="0.25">
      <c r="A72"/>
      <c r="B72"/>
      <c r="C72"/>
      <c r="D72"/>
      <c r="E72"/>
      <c r="F72"/>
      <c r="I72" s="26">
        <v>20</v>
      </c>
      <c r="J72" s="27" cm="1">
        <f t="array" ref="J72">IF(INDEX('ETAPA 3'!$B$106:$AT$171,$I72+1,J$50)=0,"",INDEX('ETAPA 3'!$B$106:$AT$171,$I72+1,J$50))</f>
        <v>5.7847222222223021E-5</v>
      </c>
      <c r="K72" s="27" cm="1">
        <f t="array" ref="K72">IF(INDEX('ETAPA 3'!$B$106:$AT$171,$I72+1,K$50)=0,"",INDEX('ETAPA 3'!$B$106:$AT$171,$I72+1,K$50))</f>
        <v>2.3408564814815166E-4</v>
      </c>
      <c r="L72" s="27" cm="1">
        <f t="array" ref="L72">IF(INDEX('ETAPA 3'!$B$106:$AT$171,$I72+1,L$50)=0,"",INDEX('ETAPA 3'!$B$106:$AT$171,$I72+1,L$50))</f>
        <v>2.3790509259259338E-4</v>
      </c>
    </row>
    <row r="73" spans="1:12" x14ac:dyDescent="0.25">
      <c r="A73"/>
      <c r="B73"/>
      <c r="C73"/>
      <c r="D73"/>
      <c r="E73"/>
      <c r="F73"/>
      <c r="I73" s="26">
        <v>21</v>
      </c>
      <c r="J73" s="27" cm="1">
        <f t="array" ref="J73">IF(INDEX('ETAPA 3'!$B$106:$AT$171,$I73+1,J$50)=0,"",INDEX('ETAPA 3'!$B$106:$AT$171,$I73+1,J$50))</f>
        <v>7.2685185185186046E-5</v>
      </c>
      <c r="K73" s="27" cm="1">
        <f t="array" ref="K73">IF(INDEX('ETAPA 3'!$B$106:$AT$171,$I73+1,K$50)=0,"",INDEX('ETAPA 3'!$B$106:$AT$171,$I73+1,K$50))</f>
        <v>2.3989583333333675E-4</v>
      </c>
      <c r="L73" s="27" cm="1">
        <f t="array" ref="L73">IF(INDEX('ETAPA 3'!$B$106:$AT$171,$I73+1,L$50)=0,"",INDEX('ETAPA 3'!$B$106:$AT$171,$I73+1,L$50))</f>
        <v>2.4510416666666777E-4</v>
      </c>
    </row>
    <row r="74" spans="1:12" x14ac:dyDescent="0.25">
      <c r="A74"/>
      <c r="B74"/>
      <c r="C74"/>
      <c r="D74"/>
      <c r="E74"/>
      <c r="F74"/>
      <c r="I74" s="26">
        <v>22</v>
      </c>
      <c r="J74" s="27" cm="1">
        <f t="array" ref="J74">IF(INDEX('ETAPA 3'!$B$106:$AT$171,$I74+1,J$50)=0,"",INDEX('ETAPA 3'!$B$106:$AT$171,$I74+1,J$50))</f>
        <v>6.7812500000003634E-5</v>
      </c>
      <c r="K74" s="27" cm="1">
        <f t="array" ref="K74">IF(INDEX('ETAPA 3'!$B$106:$AT$171,$I74+1,K$50)=0,"",INDEX('ETAPA 3'!$B$106:$AT$171,$I74+1,K$50))</f>
        <v>2.3724537037037377E-4</v>
      </c>
      <c r="L74" s="27" cm="1">
        <f t="array" ref="L74">IF(INDEX('ETAPA 3'!$B$106:$AT$171,$I74+1,L$50)=0,"",INDEX('ETAPA 3'!$B$106:$AT$171,$I74+1,L$50))</f>
        <v>2.4521990740741101E-4</v>
      </c>
    </row>
    <row r="75" spans="1:12" x14ac:dyDescent="0.25">
      <c r="A75"/>
      <c r="B75"/>
      <c r="C75"/>
      <c r="D75"/>
      <c r="E75"/>
      <c r="F75"/>
      <c r="I75" s="26">
        <v>23</v>
      </c>
      <c r="J75" s="27" cm="1">
        <f t="array" ref="J75">IF(INDEX('ETAPA 3'!$B$106:$AT$171,$I75+1,J$50)=0,"",INDEX('ETAPA 3'!$B$106:$AT$171,$I75+1,J$50))</f>
        <v>6.8125000000002212E-5</v>
      </c>
      <c r="K75" s="27" cm="1">
        <f t="array" ref="K75">IF(INDEX('ETAPA 3'!$B$106:$AT$171,$I75+1,K$50)=0,"",INDEX('ETAPA 3'!$B$106:$AT$171,$I75+1,K$50))</f>
        <v>2.3819444444444712E-4</v>
      </c>
      <c r="L75" s="27" cm="1">
        <f t="array" ref="L75">IF(INDEX('ETAPA 3'!$B$106:$AT$171,$I75+1,L$50)=0,"",INDEX('ETAPA 3'!$B$106:$AT$171,$I75+1,L$50))</f>
        <v>2.4778935185185494E-4</v>
      </c>
    </row>
    <row r="76" spans="1:12" x14ac:dyDescent="0.25">
      <c r="A76"/>
      <c r="B76"/>
      <c r="C76"/>
      <c r="D76"/>
      <c r="E76"/>
      <c r="F76"/>
      <c r="I76" s="26">
        <v>24</v>
      </c>
      <c r="J76" s="27" cm="1">
        <f t="array" ref="J76">IF(INDEX('ETAPA 3'!$B$106:$AT$171,$I76+1,J$50)=0,"",INDEX('ETAPA 3'!$B$106:$AT$171,$I76+1,J$50))</f>
        <v>7.5972222222223801E-5</v>
      </c>
      <c r="K76" s="27" cm="1">
        <f t="array" ref="K76">IF(INDEX('ETAPA 3'!$B$106:$AT$171,$I76+1,K$50)=0,"",INDEX('ETAPA 3'!$B$106:$AT$171,$I76+1,K$50))</f>
        <v>2.4502314814815046E-4</v>
      </c>
      <c r="L76" s="27" cm="1">
        <f t="array" ref="L76">IF(INDEX('ETAPA 3'!$B$106:$AT$171,$I76+1,L$50)=0,"",INDEX('ETAPA 3'!$B$106:$AT$171,$I76+1,L$50))</f>
        <v>2.6370370370370697E-4</v>
      </c>
    </row>
    <row r="77" spans="1:12" x14ac:dyDescent="0.25">
      <c r="A77"/>
      <c r="B77"/>
      <c r="C77"/>
      <c r="D77"/>
      <c r="E77"/>
      <c r="F77"/>
      <c r="I77" s="26">
        <v>25</v>
      </c>
      <c r="J77" s="27" cm="1">
        <f t="array" ref="J77">IF(INDEX('ETAPA 3'!$B$106:$AT$171,$I77+1,J$50)=0,"",INDEX('ETAPA 3'!$B$106:$AT$171,$I77+1,J$50))</f>
        <v>1.1381944444444417E-4</v>
      </c>
      <c r="K77" s="27" cm="1">
        <f t="array" ref="K77">IF(INDEX('ETAPA 3'!$B$106:$AT$171,$I77+1,K$50)=0,"",INDEX('ETAPA 3'!$B$106:$AT$171,$I77+1,K$50))</f>
        <v>2.4783564814814807E-4</v>
      </c>
      <c r="L77" s="27" cm="1">
        <f t="array" ref="L77">IF(INDEX('ETAPA 3'!$B$106:$AT$171,$I77+1,L$50)=0,"",INDEX('ETAPA 3'!$B$106:$AT$171,$I77+1,L$50))</f>
        <v>2.7445601851851936E-4</v>
      </c>
    </row>
    <row r="78" spans="1:12" x14ac:dyDescent="0.25">
      <c r="A78"/>
      <c r="B78"/>
      <c r="C78"/>
      <c r="D78"/>
      <c r="E78"/>
      <c r="F78"/>
      <c r="I78" s="26">
        <v>26</v>
      </c>
      <c r="J78" s="27" cm="1">
        <f t="array" ref="J78">IF(INDEX('ETAPA 3'!$B$106:$AT$171,$I78+1,J$50)=0,"",INDEX('ETAPA 3'!$B$106:$AT$171,$I78+1,J$50))</f>
        <v>1.1934027777777897E-4</v>
      </c>
      <c r="K78" s="27" cm="1">
        <f t="array" ref="K78">IF(INDEX('ETAPA 3'!$B$106:$AT$171,$I78+1,K$50)=0,"",INDEX('ETAPA 3'!$B$106:$AT$171,$I78+1,K$50))</f>
        <v>2.5421296296296303E-4</v>
      </c>
      <c r="L78" s="27" cm="1">
        <f t="array" ref="L78">IF(INDEX('ETAPA 3'!$B$106:$AT$171,$I78+1,L$50)=0,"",INDEX('ETAPA 3'!$B$106:$AT$171,$I78+1,L$50))</f>
        <v>2.8552083333333381E-4</v>
      </c>
    </row>
    <row r="79" spans="1:12" x14ac:dyDescent="0.25">
      <c r="A79"/>
      <c r="B79"/>
      <c r="C79"/>
      <c r="D79"/>
      <c r="E79"/>
      <c r="F79"/>
      <c r="I79" s="26">
        <v>27</v>
      </c>
      <c r="J79" s="27" cm="1">
        <f t="array" ref="J79">IF(INDEX('ETAPA 3'!$B$106:$AT$171,$I79+1,J$50)=0,"",INDEX('ETAPA 3'!$B$106:$AT$171,$I79+1,J$50))</f>
        <v>1.219097222222229E-4</v>
      </c>
      <c r="K79" s="27" cm="1">
        <f t="array" ref="K79">IF(INDEX('ETAPA 3'!$B$106:$AT$171,$I79+1,K$50)=0,"",INDEX('ETAPA 3'!$B$106:$AT$171,$I79+1,K$50))</f>
        <v>2.5601851851852001E-4</v>
      </c>
      <c r="L79" s="27" cm="1">
        <f t="array" ref="L79">IF(INDEX('ETAPA 3'!$B$106:$AT$171,$I79+1,L$50)=0,"",INDEX('ETAPA 3'!$B$106:$AT$171,$I79+1,L$50))</f>
        <v>2.9679398148148295E-4</v>
      </c>
    </row>
    <row r="80" spans="1:12" x14ac:dyDescent="0.25">
      <c r="A80"/>
      <c r="B80"/>
      <c r="C80"/>
      <c r="D80"/>
      <c r="E80"/>
      <c r="F80"/>
      <c r="I80" s="26">
        <v>28</v>
      </c>
      <c r="J80" s="27" cm="1">
        <f t="array" ref="J80">IF(INDEX('ETAPA 3'!$B$106:$AT$171,$I80+1,J$50)=0,"",INDEX('ETAPA 3'!$B$106:$AT$171,$I80+1,J$50))</f>
        <v>1.2534722222222114E-4</v>
      </c>
      <c r="K80" s="27" cm="1">
        <f t="array" ref="K80">IF(INDEX('ETAPA 3'!$B$106:$AT$171,$I80+1,K$50)=0,"",INDEX('ETAPA 3'!$B$106:$AT$171,$I80+1,K$50))</f>
        <v>2.5993055555555492E-4</v>
      </c>
      <c r="L80" s="27" cm="1">
        <f t="array" ref="L80">IF(INDEX('ETAPA 3'!$B$106:$AT$171,$I80+1,L$50)=0,"",INDEX('ETAPA 3'!$B$106:$AT$171,$I80+1,L$50))</f>
        <v>3.0932870370370402E-4</v>
      </c>
    </row>
    <row r="81" spans="1:12" x14ac:dyDescent="0.25">
      <c r="A81"/>
      <c r="B81"/>
      <c r="C81"/>
      <c r="D81"/>
      <c r="E81"/>
      <c r="F81"/>
      <c r="I81" s="26">
        <v>29</v>
      </c>
      <c r="J81" s="27" cm="1">
        <f t="array" ref="J81">IF(INDEX('ETAPA 3'!$B$106:$AT$171,$I81+1,J$50)=0,"",INDEX('ETAPA 3'!$B$106:$AT$171,$I81+1,J$50))</f>
        <v>1.2351851851851586E-4</v>
      </c>
      <c r="K81" s="27" cm="1">
        <f t="array" ref="K81">IF(INDEX('ETAPA 3'!$B$106:$AT$171,$I81+1,K$50)=0,"",INDEX('ETAPA 3'!$B$106:$AT$171,$I81+1,K$50))</f>
        <v>2.6150462962962889E-4</v>
      </c>
      <c r="L81" s="27" cm="1">
        <f t="array" ref="L81">IF(INDEX('ETAPA 3'!$B$106:$AT$171,$I81+1,L$50)=0,"",INDEX('ETAPA 3'!$B$106:$AT$171,$I81+1,L$50))</f>
        <v>3.2081018518518439E-4</v>
      </c>
    </row>
    <row r="82" spans="1:12" x14ac:dyDescent="0.25">
      <c r="A82"/>
      <c r="B82"/>
      <c r="C82"/>
      <c r="D82"/>
      <c r="E82"/>
      <c r="F82"/>
      <c r="I82" s="26">
        <v>30</v>
      </c>
      <c r="J82" s="27" t="str" cm="1">
        <f t="array" ref="J82">IF(INDEX('ETAPA 3'!$B$106:$AT$171,$I82+1,J$50)=0,"",INDEX('ETAPA 3'!$B$106:$AT$171,$I82+1,J$50))</f>
        <v/>
      </c>
      <c r="K82" s="27" t="str" cm="1">
        <f t="array" ref="K82">IF(INDEX('ETAPA 3'!$B$106:$AT$171,$I82+1,K$50)=0,"",INDEX('ETAPA 3'!$B$106:$AT$171,$I82+1,K$50))</f>
        <v/>
      </c>
      <c r="L82" s="27" t="str" cm="1">
        <f t="array" ref="L82">IF(INDEX('ETAPA 3'!$B$106:$AT$171,$I82+1,L$50)=0,"",INDEX('ETAPA 3'!$B$106:$AT$171,$I82+1,L$50))</f>
        <v/>
      </c>
    </row>
    <row r="83" spans="1:12" x14ac:dyDescent="0.25">
      <c r="A83"/>
      <c r="B83"/>
      <c r="C83"/>
      <c r="D83"/>
      <c r="E83"/>
      <c r="F83"/>
      <c r="I83" s="26">
        <v>31</v>
      </c>
      <c r="J83" s="27" t="str" cm="1">
        <f t="array" ref="J83">IF(INDEX('ETAPA 3'!$B$106:$AT$171,$I83+1,J$50)=0,"",INDEX('ETAPA 3'!$B$106:$AT$171,$I83+1,J$50))</f>
        <v/>
      </c>
      <c r="K83" s="27" t="str" cm="1">
        <f t="array" ref="K83">IF(INDEX('ETAPA 3'!$B$106:$AT$171,$I83+1,K$50)=0,"",INDEX('ETAPA 3'!$B$106:$AT$171,$I83+1,K$50))</f>
        <v/>
      </c>
      <c r="L83" s="27" t="str" cm="1">
        <f t="array" ref="L83">IF(INDEX('ETAPA 3'!$B$106:$AT$171,$I83+1,L$50)=0,"",INDEX('ETAPA 3'!$B$106:$AT$171,$I83+1,L$50))</f>
        <v/>
      </c>
    </row>
    <row r="84" spans="1:12" x14ac:dyDescent="0.25">
      <c r="A84"/>
      <c r="B84"/>
      <c r="C84"/>
      <c r="D84"/>
      <c r="E84"/>
      <c r="F84"/>
      <c r="I84" s="26">
        <v>32</v>
      </c>
      <c r="J84" s="27" t="str" cm="1">
        <f t="array" ref="J84">IF(INDEX('ETAPA 3'!$B$106:$AT$171,$I84+1,J$50)=0,"",INDEX('ETAPA 3'!$B$106:$AT$171,$I84+1,J$50))</f>
        <v/>
      </c>
      <c r="K84" s="27" t="str" cm="1">
        <f t="array" ref="K84">IF(INDEX('ETAPA 3'!$B$106:$AT$171,$I84+1,K$50)=0,"",INDEX('ETAPA 3'!$B$106:$AT$171,$I84+1,K$50))</f>
        <v/>
      </c>
      <c r="L84" s="27" t="str" cm="1">
        <f t="array" ref="L84">IF(INDEX('ETAPA 3'!$B$106:$AT$171,$I84+1,L$50)=0,"",INDEX('ETAPA 3'!$B$106:$AT$171,$I84+1,L$50))</f>
        <v/>
      </c>
    </row>
    <row r="85" spans="1:12" x14ac:dyDescent="0.25">
      <c r="A85"/>
      <c r="B85"/>
      <c r="C85"/>
      <c r="D85"/>
      <c r="E85"/>
      <c r="F85"/>
      <c r="I85" s="26">
        <v>33</v>
      </c>
      <c r="J85" s="27" t="str" cm="1">
        <f t="array" ref="J85">IF(INDEX('ETAPA 3'!$B$106:$AT$171,$I85+1,J$50)=0,"",INDEX('ETAPA 3'!$B$106:$AT$171,$I85+1,J$50))</f>
        <v/>
      </c>
      <c r="K85" s="27" t="str" cm="1">
        <f t="array" ref="K85">IF(INDEX('ETAPA 3'!$B$106:$AT$171,$I85+1,K$50)=0,"",INDEX('ETAPA 3'!$B$106:$AT$171,$I85+1,K$50))</f>
        <v/>
      </c>
      <c r="L85" s="27" t="str" cm="1">
        <f t="array" ref="L85">IF(INDEX('ETAPA 3'!$B$106:$AT$171,$I85+1,L$50)=0,"",INDEX('ETAPA 3'!$B$106:$AT$171,$I85+1,L$50))</f>
        <v/>
      </c>
    </row>
    <row r="86" spans="1:12" x14ac:dyDescent="0.25">
      <c r="A86"/>
      <c r="B86"/>
      <c r="C86"/>
      <c r="D86"/>
      <c r="E86"/>
      <c r="F86"/>
      <c r="I86" s="26">
        <v>34</v>
      </c>
      <c r="J86" s="27" t="str" cm="1">
        <f t="array" ref="J86">IF(INDEX('ETAPA 3'!$B$106:$AT$171,$I86+1,J$50)=0,"",INDEX('ETAPA 3'!$B$106:$AT$171,$I86+1,J$50))</f>
        <v/>
      </c>
      <c r="K86" s="27" t="str" cm="1">
        <f t="array" ref="K86">IF(INDEX('ETAPA 3'!$B$106:$AT$171,$I86+1,K$50)=0,"",INDEX('ETAPA 3'!$B$106:$AT$171,$I86+1,K$50))</f>
        <v/>
      </c>
      <c r="L86" s="27" t="str" cm="1">
        <f t="array" ref="L86">IF(INDEX('ETAPA 3'!$B$106:$AT$171,$I86+1,L$50)=0,"",INDEX('ETAPA 3'!$B$106:$AT$171,$I86+1,L$50))</f>
        <v/>
      </c>
    </row>
    <row r="87" spans="1:12" x14ac:dyDescent="0.25">
      <c r="A87"/>
      <c r="B87"/>
      <c r="C87"/>
      <c r="D87"/>
      <c r="E87"/>
      <c r="F87"/>
      <c r="I87" s="26">
        <v>35</v>
      </c>
      <c r="J87" s="27" t="str" cm="1">
        <f t="array" ref="J87">IF(INDEX('ETAPA 3'!$B$106:$AT$171,$I87+1,J$50)=0,"",INDEX('ETAPA 3'!$B$106:$AT$171,$I87+1,J$50))</f>
        <v/>
      </c>
      <c r="K87" s="27" t="str" cm="1">
        <f t="array" ref="K87">IF(INDEX('ETAPA 3'!$B$106:$AT$171,$I87+1,K$50)=0,"",INDEX('ETAPA 3'!$B$106:$AT$171,$I87+1,K$50))</f>
        <v/>
      </c>
      <c r="L87" s="27" t="str" cm="1">
        <f t="array" ref="L87">IF(INDEX('ETAPA 3'!$B$106:$AT$171,$I87+1,L$50)=0,"",INDEX('ETAPA 3'!$B$106:$AT$171,$I87+1,L$50))</f>
        <v/>
      </c>
    </row>
    <row r="88" spans="1:12" x14ac:dyDescent="0.25">
      <c r="A88"/>
      <c r="B88"/>
      <c r="C88"/>
      <c r="D88"/>
      <c r="E88"/>
      <c r="F88"/>
      <c r="I88" s="26">
        <v>36</v>
      </c>
      <c r="J88" s="27" t="str" cm="1">
        <f t="array" ref="J88">IF(INDEX('ETAPA 3'!$B$106:$AT$171,$I88+1,J$50)=0,"",INDEX('ETAPA 3'!$B$106:$AT$171,$I88+1,J$50))</f>
        <v/>
      </c>
      <c r="K88" s="27" t="str" cm="1">
        <f t="array" ref="K88">IF(INDEX('ETAPA 3'!$B$106:$AT$171,$I88+1,K$50)=0,"",INDEX('ETAPA 3'!$B$106:$AT$171,$I88+1,K$50))</f>
        <v/>
      </c>
      <c r="L88" s="27" t="str" cm="1">
        <f t="array" ref="L88">IF(INDEX('ETAPA 3'!$B$106:$AT$171,$I88+1,L$50)=0,"",INDEX('ETAPA 3'!$B$106:$AT$171,$I88+1,L$50))</f>
        <v/>
      </c>
    </row>
    <row r="89" spans="1:12" x14ac:dyDescent="0.25">
      <c r="A89"/>
      <c r="B89"/>
      <c r="C89"/>
      <c r="D89"/>
      <c r="E89"/>
      <c r="F89"/>
      <c r="I89" s="26">
        <v>37</v>
      </c>
      <c r="J89" s="27" t="str" cm="1">
        <f t="array" ref="J89">IF(INDEX('ETAPA 3'!$B$106:$AT$171,$I89+1,J$50)=0,"",INDEX('ETAPA 3'!$B$106:$AT$171,$I89+1,J$50))</f>
        <v/>
      </c>
      <c r="K89" s="27" t="str" cm="1">
        <f t="array" ref="K89">IF(INDEX('ETAPA 3'!$B$106:$AT$171,$I89+1,K$50)=0,"",INDEX('ETAPA 3'!$B$106:$AT$171,$I89+1,K$50))</f>
        <v/>
      </c>
      <c r="L89" s="27" t="str" cm="1">
        <f t="array" ref="L89">IF(INDEX('ETAPA 3'!$B$106:$AT$171,$I89+1,L$50)=0,"",INDEX('ETAPA 3'!$B$106:$AT$171,$I89+1,L$50))</f>
        <v/>
      </c>
    </row>
    <row r="90" spans="1:12" x14ac:dyDescent="0.25">
      <c r="A90"/>
      <c r="B90"/>
      <c r="C90"/>
      <c r="D90"/>
      <c r="E90"/>
      <c r="F90"/>
      <c r="I90" s="26">
        <v>38</v>
      </c>
      <c r="J90" s="27" t="str" cm="1">
        <f t="array" ref="J90">IF(INDEX('ETAPA 3'!$B$106:$AT$171,$I90+1,J$50)=0,"",INDEX('ETAPA 3'!$B$106:$AT$171,$I90+1,J$50))</f>
        <v/>
      </c>
      <c r="K90" s="27" t="str" cm="1">
        <f t="array" ref="K90">IF(INDEX('ETAPA 3'!$B$106:$AT$171,$I90+1,K$50)=0,"",INDEX('ETAPA 3'!$B$106:$AT$171,$I90+1,K$50))</f>
        <v/>
      </c>
      <c r="L90" s="27" t="str" cm="1">
        <f t="array" ref="L90">IF(INDEX('ETAPA 3'!$B$106:$AT$171,$I90+1,L$50)=0,"",INDEX('ETAPA 3'!$B$106:$AT$171,$I90+1,L$50))</f>
        <v/>
      </c>
    </row>
    <row r="91" spans="1:12" x14ac:dyDescent="0.25">
      <c r="A91"/>
      <c r="B91"/>
      <c r="C91"/>
      <c r="D91"/>
      <c r="E91"/>
      <c r="F91"/>
      <c r="I91" s="26">
        <v>39</v>
      </c>
      <c r="J91" s="27" t="str" cm="1">
        <f t="array" ref="J91">IF(INDEX('ETAPA 3'!$B$106:$AT$171,$I91+1,J$50)=0,"",INDEX('ETAPA 3'!$B$106:$AT$171,$I91+1,J$50))</f>
        <v/>
      </c>
      <c r="K91" s="27" t="str" cm="1">
        <f t="array" ref="K91">IF(INDEX('ETAPA 3'!$B$106:$AT$171,$I91+1,K$50)=0,"",INDEX('ETAPA 3'!$B$106:$AT$171,$I91+1,K$50))</f>
        <v/>
      </c>
      <c r="L91" s="27" t="str" cm="1">
        <f t="array" ref="L91">IF(INDEX('ETAPA 3'!$B$106:$AT$171,$I91+1,L$50)=0,"",INDEX('ETAPA 3'!$B$106:$AT$171,$I91+1,L$50))</f>
        <v/>
      </c>
    </row>
    <row r="92" spans="1:12" x14ac:dyDescent="0.25">
      <c r="A92"/>
      <c r="B92"/>
      <c r="C92"/>
      <c r="D92"/>
      <c r="E92"/>
      <c r="F92"/>
      <c r="I92" s="26">
        <v>40</v>
      </c>
      <c r="J92" s="27" t="str" cm="1">
        <f t="array" ref="J92">IF(INDEX('ETAPA 3'!$B$106:$AT$171,$I92+1,J$50)=0,"",INDEX('ETAPA 3'!$B$106:$AT$171,$I92+1,J$50))</f>
        <v/>
      </c>
      <c r="K92" s="27" t="str" cm="1">
        <f t="array" ref="K92">IF(INDEX('ETAPA 3'!$B$106:$AT$171,$I92+1,K$50)=0,"",INDEX('ETAPA 3'!$B$106:$AT$171,$I92+1,K$50))</f>
        <v/>
      </c>
      <c r="L92" s="27" t="str" cm="1">
        <f t="array" ref="L92">IF(INDEX('ETAPA 3'!$B$106:$AT$171,$I92+1,L$50)=0,"",INDEX('ETAPA 3'!$B$106:$AT$171,$I92+1,L$50))</f>
        <v/>
      </c>
    </row>
    <row r="93" spans="1:12" x14ac:dyDescent="0.25">
      <c r="A93"/>
      <c r="B93"/>
      <c r="C93"/>
      <c r="D93"/>
      <c r="E93"/>
      <c r="F93"/>
      <c r="I93" s="26">
        <v>41</v>
      </c>
      <c r="J93" s="27" t="str" cm="1">
        <f t="array" ref="J93">IF(INDEX('ETAPA 3'!$B$106:$AT$171,$I93+1,J$50)=0,"",INDEX('ETAPA 3'!$B$106:$AT$171,$I93+1,J$50))</f>
        <v/>
      </c>
      <c r="K93" s="27" t="str" cm="1">
        <f t="array" ref="K93">IF(INDEX('ETAPA 3'!$B$106:$AT$171,$I93+1,K$50)=0,"",INDEX('ETAPA 3'!$B$106:$AT$171,$I93+1,K$50))</f>
        <v/>
      </c>
      <c r="L93" s="27" t="str" cm="1">
        <f t="array" ref="L93">IF(INDEX('ETAPA 3'!$B$106:$AT$171,$I93+1,L$50)=0,"",INDEX('ETAPA 3'!$B$106:$AT$171,$I93+1,L$50))</f>
        <v/>
      </c>
    </row>
    <row r="94" spans="1:12" x14ac:dyDescent="0.25">
      <c r="A94"/>
      <c r="B94"/>
      <c r="C94"/>
      <c r="D94"/>
      <c r="E94"/>
      <c r="F94"/>
      <c r="I94" s="26">
        <v>42</v>
      </c>
      <c r="J94" s="27" t="str" cm="1">
        <f t="array" ref="J94">IF(INDEX('ETAPA 3'!$B$106:$AT$171,$I94+1,J$50)=0,"",INDEX('ETAPA 3'!$B$106:$AT$171,$I94+1,J$50))</f>
        <v/>
      </c>
      <c r="K94" s="27" t="str" cm="1">
        <f t="array" ref="K94">IF(INDEX('ETAPA 3'!$B$106:$AT$171,$I94+1,K$50)=0,"",INDEX('ETAPA 3'!$B$106:$AT$171,$I94+1,K$50))</f>
        <v/>
      </c>
      <c r="L94" s="27" t="str" cm="1">
        <f t="array" ref="L94">IF(INDEX('ETAPA 3'!$B$106:$AT$171,$I94+1,L$50)=0,"",INDEX('ETAPA 3'!$B$106:$AT$171,$I94+1,L$50))</f>
        <v/>
      </c>
    </row>
    <row r="95" spans="1:12" x14ac:dyDescent="0.25">
      <c r="A95"/>
      <c r="B95"/>
      <c r="C95"/>
      <c r="D95"/>
      <c r="E95"/>
      <c r="F95"/>
      <c r="I95" s="26">
        <v>43</v>
      </c>
      <c r="J95" s="27" t="str" cm="1">
        <f t="array" ref="J95">IF(INDEX('ETAPA 3'!$B$106:$AT$171,$I95+1,J$50)=0,"",INDEX('ETAPA 3'!$B$106:$AT$171,$I95+1,J$50))</f>
        <v/>
      </c>
      <c r="K95" s="27" t="str" cm="1">
        <f t="array" ref="K95">IF(INDEX('ETAPA 3'!$B$106:$AT$171,$I95+1,K$50)=0,"",INDEX('ETAPA 3'!$B$106:$AT$171,$I95+1,K$50))</f>
        <v/>
      </c>
      <c r="L95" s="27" t="str" cm="1">
        <f t="array" ref="L95">IF(INDEX('ETAPA 3'!$B$106:$AT$171,$I95+1,L$50)=0,"",INDEX('ETAPA 3'!$B$106:$AT$171,$I95+1,L$50))</f>
        <v/>
      </c>
    </row>
    <row r="96" spans="1:12" x14ac:dyDescent="0.25">
      <c r="A96"/>
      <c r="B96"/>
      <c r="C96"/>
      <c r="D96"/>
      <c r="E96"/>
      <c r="F96"/>
      <c r="I96" s="26">
        <v>44</v>
      </c>
      <c r="J96" s="27" t="str" cm="1">
        <f t="array" ref="J96">IF(INDEX('ETAPA 3'!$B$106:$AT$171,$I96+1,J$50)=0,"",INDEX('ETAPA 3'!$B$106:$AT$171,$I96+1,J$50))</f>
        <v/>
      </c>
      <c r="K96" s="27" t="str" cm="1">
        <f t="array" ref="K96">IF(INDEX('ETAPA 3'!$B$106:$AT$171,$I96+1,K$50)=0,"",INDEX('ETAPA 3'!$B$106:$AT$171,$I96+1,K$50))</f>
        <v/>
      </c>
      <c r="L96" s="27" t="str" cm="1">
        <f t="array" ref="L96">IF(INDEX('ETAPA 3'!$B$106:$AT$171,$I96+1,L$50)=0,"",INDEX('ETAPA 3'!$B$106:$AT$171,$I96+1,L$50))</f>
        <v/>
      </c>
    </row>
    <row r="97" spans="1:47" x14ac:dyDescent="0.25">
      <c r="A97"/>
      <c r="B97"/>
      <c r="C97"/>
      <c r="D97"/>
      <c r="E97"/>
      <c r="F97"/>
      <c r="I97" s="26">
        <v>45</v>
      </c>
      <c r="J97" s="27" t="str" cm="1">
        <f t="array" ref="J97">IF(INDEX('ETAPA 3'!$B$106:$AT$171,$I97+1,J$50)=0,"",INDEX('ETAPA 3'!$B$106:$AT$171,$I97+1,J$50))</f>
        <v/>
      </c>
      <c r="K97" s="27" t="str" cm="1">
        <f t="array" ref="K97">IF(INDEX('ETAPA 3'!$B$106:$AT$171,$I97+1,K$50)=0,"",INDEX('ETAPA 3'!$B$106:$AT$171,$I97+1,K$50))</f>
        <v/>
      </c>
      <c r="L97" s="27" t="str" cm="1">
        <f t="array" ref="L97">IF(INDEX('ETAPA 3'!$B$106:$AT$171,$I97+1,L$50)=0,"",INDEX('ETAPA 3'!$B$106:$AT$171,$I97+1,L$50))</f>
        <v/>
      </c>
    </row>
    <row r="98" spans="1:47" x14ac:dyDescent="0.25">
      <c r="A98"/>
      <c r="B98"/>
      <c r="C98"/>
      <c r="D98"/>
      <c r="E98"/>
      <c r="F98"/>
    </row>
    <row r="99" spans="1:47" x14ac:dyDescent="0.25">
      <c r="A99"/>
      <c r="B99"/>
      <c r="C99"/>
      <c r="D99"/>
      <c r="E99"/>
      <c r="F99"/>
    </row>
    <row r="100" spans="1:47" x14ac:dyDescent="0.25">
      <c r="A100"/>
      <c r="B100"/>
      <c r="C100"/>
      <c r="D100"/>
      <c r="E100"/>
      <c r="F100"/>
    </row>
    <row r="101" spans="1:47" x14ac:dyDescent="0.25">
      <c r="A101"/>
      <c r="B101"/>
      <c r="C101"/>
      <c r="D101"/>
      <c r="E101"/>
      <c r="F101"/>
    </row>
    <row r="102" spans="1:47" x14ac:dyDescent="0.25">
      <c r="A102"/>
      <c r="B102"/>
      <c r="C102"/>
      <c r="D102"/>
      <c r="E102"/>
      <c r="F102"/>
    </row>
    <row r="103" spans="1:47" x14ac:dyDescent="0.25">
      <c r="A103"/>
      <c r="B103"/>
      <c r="C103"/>
      <c r="D103"/>
      <c r="E103"/>
      <c r="F103"/>
    </row>
    <row r="104" spans="1:47" x14ac:dyDescent="0.25">
      <c r="A104"/>
      <c r="B104"/>
      <c r="C104"/>
      <c r="D104"/>
      <c r="E104"/>
      <c r="F104"/>
    </row>
    <row r="105" spans="1:47" ht="18" x14ac:dyDescent="0.2">
      <c r="A105" s="5"/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>
        <v>12</v>
      </c>
      <c r="N105" s="2">
        <v>13</v>
      </c>
      <c r="O105" s="2">
        <v>14</v>
      </c>
      <c r="P105" s="2">
        <v>15</v>
      </c>
      <c r="Q105" s="2">
        <v>16</v>
      </c>
      <c r="R105" s="2">
        <v>17</v>
      </c>
      <c r="S105" s="2">
        <v>18</v>
      </c>
      <c r="T105" s="2">
        <v>19</v>
      </c>
      <c r="U105" s="2">
        <v>20</v>
      </c>
      <c r="V105" s="2">
        <v>21</v>
      </c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spans="1:47" ht="45" x14ac:dyDescent="0.2">
      <c r="A106" s="4" t="s">
        <v>8</v>
      </c>
      <c r="B106" s="3" t="s">
        <v>29</v>
      </c>
      <c r="C106" s="3" t="s">
        <v>14</v>
      </c>
      <c r="D106" s="3" t="s">
        <v>27</v>
      </c>
      <c r="E106" s="3" t="s">
        <v>9</v>
      </c>
      <c r="F106" s="3" t="s">
        <v>11</v>
      </c>
      <c r="G106" s="3" t="s">
        <v>10</v>
      </c>
      <c r="H106" s="3" t="s">
        <v>12</v>
      </c>
      <c r="I106" s="3" t="s">
        <v>24</v>
      </c>
      <c r="J106" s="3" t="s">
        <v>16</v>
      </c>
      <c r="K106" s="3" t="s">
        <v>30</v>
      </c>
      <c r="L106" s="3" t="s">
        <v>28</v>
      </c>
      <c r="M106" s="3" t="s">
        <v>23</v>
      </c>
      <c r="N106" s="3" t="s">
        <v>15</v>
      </c>
      <c r="O106" s="3" t="s">
        <v>31</v>
      </c>
      <c r="P106" s="3" t="s">
        <v>18</v>
      </c>
      <c r="Q106" s="3" t="s">
        <v>32</v>
      </c>
      <c r="R106" s="3" t="s">
        <v>33</v>
      </c>
      <c r="S106" s="3" t="s">
        <v>34</v>
      </c>
      <c r="T106" s="3" t="s">
        <v>17</v>
      </c>
      <c r="U106" s="3" t="s">
        <v>20</v>
      </c>
      <c r="V106" s="3" t="s">
        <v>13</v>
      </c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</row>
    <row r="107" spans="1:47" ht="12.75" x14ac:dyDescent="0.2">
      <c r="A107" s="2">
        <v>1</v>
      </c>
      <c r="B107" s="1">
        <v>0</v>
      </c>
      <c r="C107" s="1">
        <v>1.7152777777776091E-5</v>
      </c>
      <c r="D107" s="1">
        <v>5.9618055555558415E-5</v>
      </c>
      <c r="E107" s="1">
        <v>2.2268518518521289E-5</v>
      </c>
      <c r="F107" s="1">
        <v>3.3969907407407907E-5</v>
      </c>
      <c r="G107" s="1">
        <v>3.8819444444452861E-5</v>
      </c>
      <c r="H107" s="1">
        <v>5.0949074074081724E-5</v>
      </c>
      <c r="I107" s="1">
        <v>2.5034722222226635E-5</v>
      </c>
      <c r="J107" s="1">
        <v>5.0000000000006203E-5</v>
      </c>
      <c r="K107" s="1">
        <v>5.5347222222223991E-5</v>
      </c>
      <c r="L107" s="1">
        <v>3.2013888888891753E-5</v>
      </c>
      <c r="M107" s="1">
        <v>7.8437499999997346E-5</v>
      </c>
      <c r="N107" s="1">
        <v>5.9641203703708016E-5</v>
      </c>
      <c r="O107" s="1">
        <v>1.4444444444449735E-5</v>
      </c>
      <c r="P107" s="1">
        <v>6.9247685185190415E-5</v>
      </c>
      <c r="Q107" s="1">
        <v>8.11805555555648E-5</v>
      </c>
      <c r="R107" s="1">
        <v>7.3773148148150065E-5</v>
      </c>
      <c r="S107" s="1">
        <v>2.9745370370377021E-5</v>
      </c>
      <c r="T107" s="1">
        <v>4.2615740740741502E-5</v>
      </c>
      <c r="U107" s="1">
        <v>4.6840277777781712E-5</v>
      </c>
      <c r="V107" s="1">
        <v>5.2858796296300194E-5</v>
      </c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</row>
    <row r="108" spans="1:47" ht="12.75" x14ac:dyDescent="0.2">
      <c r="A108" s="2">
        <v>2</v>
      </c>
      <c r="B108" s="1">
        <v>0</v>
      </c>
      <c r="C108" s="1">
        <v>2.1539351851849846E-5</v>
      </c>
      <c r="D108" s="1">
        <v>8.7511574074076656E-5</v>
      </c>
      <c r="E108" s="1">
        <v>3.9178240740743268E-5</v>
      </c>
      <c r="F108" s="1">
        <v>6.1273148148148406E-5</v>
      </c>
      <c r="G108" s="1">
        <v>6.4502314814823217E-5</v>
      </c>
      <c r="H108" s="1">
        <v>8.0844907407414887E-5</v>
      </c>
      <c r="I108" s="1">
        <v>3.8148148148152601E-5</v>
      </c>
      <c r="J108" s="1">
        <v>7.4062500000005981E-5</v>
      </c>
      <c r="K108" s="1">
        <v>8.5648148148149798E-5</v>
      </c>
      <c r="L108" s="1">
        <v>6.7881944444447232E-5</v>
      </c>
      <c r="M108" s="1">
        <v>1.3246527777777519E-4</v>
      </c>
      <c r="N108" s="1">
        <v>1.7465277777778182E-4</v>
      </c>
      <c r="O108" s="1">
        <v>2.9965277777782833E-5</v>
      </c>
      <c r="P108" s="1">
        <v>1.2559027777778306E-4</v>
      </c>
      <c r="Q108" s="1">
        <v>1.2724537037037955E-4</v>
      </c>
      <c r="R108" s="1">
        <v>6.417708333333349E-4</v>
      </c>
      <c r="S108" s="1">
        <v>1.1810185185185838E-4</v>
      </c>
      <c r="T108" s="1">
        <v>1.6065972222222263E-4</v>
      </c>
      <c r="U108" s="1">
        <v>6.2751967592592616E-3</v>
      </c>
      <c r="V108" s="1">
        <v>6.2812152777777814E-3</v>
      </c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</row>
    <row r="109" spans="1:47" ht="12.75" x14ac:dyDescent="0.2">
      <c r="A109" s="2">
        <v>3</v>
      </c>
      <c r="B109" s="1">
        <v>0</v>
      </c>
      <c r="C109" s="1">
        <v>1.8703703703701769E-5</v>
      </c>
      <c r="D109" s="1">
        <v>1.0763888888889149E-4</v>
      </c>
      <c r="E109" s="1">
        <v>4.5439814814817164E-5</v>
      </c>
      <c r="F109" s="1">
        <v>7.7314814814815214E-5</v>
      </c>
      <c r="G109" s="1">
        <v>7.4826388888897272E-5</v>
      </c>
      <c r="H109" s="1">
        <v>8.7847222222229605E-5</v>
      </c>
      <c r="I109" s="1">
        <v>5.5775462962967537E-5</v>
      </c>
      <c r="J109" s="1">
        <v>8.5092592592598409E-5</v>
      </c>
      <c r="K109" s="1">
        <v>9.8993055555557027E-5</v>
      </c>
      <c r="L109" s="1">
        <v>8.2337962962965913E-5</v>
      </c>
      <c r="M109" s="1">
        <v>1.6359953703703458E-4</v>
      </c>
      <c r="N109" s="1">
        <v>1.9362268518518903E-4</v>
      </c>
      <c r="O109" s="1">
        <v>5.1747685185190261E-5</v>
      </c>
      <c r="P109" s="1">
        <v>1.6239583333333861E-4</v>
      </c>
      <c r="Q109" s="1">
        <v>1.7454861111112011E-4</v>
      </c>
      <c r="R109" s="1">
        <v>6.8471064814815E-4</v>
      </c>
      <c r="S109" s="1">
        <v>1.6104166666667348E-4</v>
      </c>
      <c r="T109" s="1">
        <v>1.7675925925925975E-4</v>
      </c>
      <c r="U109" s="1">
        <v>1.2503703703703706E-2</v>
      </c>
      <c r="V109" s="1">
        <v>1.2509722222222226E-2</v>
      </c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</row>
    <row r="110" spans="1:47" ht="12.75" x14ac:dyDescent="0.2">
      <c r="A110" s="2">
        <v>4</v>
      </c>
      <c r="B110" s="1">
        <v>0</v>
      </c>
      <c r="C110" s="1">
        <v>2.1724537037035377E-5</v>
      </c>
      <c r="D110" s="1">
        <v>1.1451388888889186E-4</v>
      </c>
      <c r="E110" s="1">
        <v>6.1099537037039627E-5</v>
      </c>
      <c r="F110" s="1">
        <v>8.6064814814815725E-5</v>
      </c>
      <c r="G110" s="1">
        <v>8.4282407407416157E-5</v>
      </c>
      <c r="H110" s="1">
        <v>9.725694444445189E-5</v>
      </c>
      <c r="I110" s="1">
        <v>6.7719907407412169E-5</v>
      </c>
      <c r="J110" s="1">
        <v>1.0226851851852454E-4</v>
      </c>
      <c r="K110" s="1">
        <v>1.1184027777777928E-4</v>
      </c>
      <c r="L110" s="1">
        <v>8.9293981481484899E-5</v>
      </c>
      <c r="M110" s="1">
        <v>1.8765046296296065E-4</v>
      </c>
      <c r="N110" s="1">
        <v>2.185416666666707E-4</v>
      </c>
      <c r="O110" s="1">
        <v>6.3391203703709164E-5</v>
      </c>
      <c r="P110" s="1">
        <v>1.9141203703704245E-4</v>
      </c>
      <c r="Q110" s="1">
        <v>2.1605324074075016E-4</v>
      </c>
      <c r="R110" s="1">
        <v>7.3973379629629866E-4</v>
      </c>
      <c r="S110" s="1">
        <v>2.1446759259259943E-4</v>
      </c>
      <c r="T110" s="1">
        <v>1.944675925925933E-4</v>
      </c>
      <c r="U110" s="1">
        <v>1.8736550925925927E-2</v>
      </c>
      <c r="V110" s="1">
        <v>1.8742569444444447E-2</v>
      </c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</row>
    <row r="111" spans="1:47" ht="12.75" x14ac:dyDescent="0.2">
      <c r="A111" s="2">
        <v>5</v>
      </c>
      <c r="B111" s="1">
        <v>0</v>
      </c>
      <c r="C111" s="1">
        <v>2.4999999999998548E-5</v>
      </c>
      <c r="D111" s="1">
        <v>1.1954861111111411E-4</v>
      </c>
      <c r="E111" s="1">
        <v>6.7361111111113956E-5</v>
      </c>
      <c r="F111" s="1">
        <v>9.4444444444445174E-5</v>
      </c>
      <c r="G111" s="1">
        <v>9.2395833333342326E-5</v>
      </c>
      <c r="H111" s="1">
        <v>1.0300925925926666E-4</v>
      </c>
      <c r="I111" s="1">
        <v>7.4849537037042103E-5</v>
      </c>
      <c r="J111" s="1">
        <v>1.093750000000066E-4</v>
      </c>
      <c r="K111" s="1">
        <v>1.2530092592592757E-4</v>
      </c>
      <c r="L111" s="1">
        <v>9.6909722222226092E-5</v>
      </c>
      <c r="M111" s="1">
        <v>2.0149305555555328E-4</v>
      </c>
      <c r="N111" s="1">
        <v>2.484375000000043E-4</v>
      </c>
      <c r="O111" s="1">
        <v>7.1736111111116597E-5</v>
      </c>
      <c r="P111" s="1">
        <v>2.0730324074074618E-4</v>
      </c>
      <c r="Q111" s="1">
        <v>2.5432870370371364E-4</v>
      </c>
      <c r="R111" s="1">
        <v>7.783564814814836E-4</v>
      </c>
      <c r="S111" s="1">
        <v>2.6664351851852586E-4</v>
      </c>
      <c r="T111" s="1">
        <v>2.0875000000000104E-4</v>
      </c>
      <c r="U111" s="1">
        <v>2.4967604166666667E-2</v>
      </c>
      <c r="V111" s="1">
        <v>2.4973622685185187E-2</v>
      </c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</row>
    <row r="112" spans="1:47" ht="12.75" x14ac:dyDescent="0.2">
      <c r="A112" s="2">
        <v>6</v>
      </c>
      <c r="B112" s="1">
        <v>0</v>
      </c>
      <c r="C112" s="1">
        <v>2.6134259259257865E-5</v>
      </c>
      <c r="D112" s="1">
        <v>1.2126157407407745E-4</v>
      </c>
      <c r="E112" s="1">
        <v>7.896990740741041E-5</v>
      </c>
      <c r="F112" s="1">
        <v>1.0961805555555638E-4</v>
      </c>
      <c r="G112" s="1">
        <v>1.0807870370371266E-4</v>
      </c>
      <c r="H112" s="1">
        <v>1.0267361111111848E-4</v>
      </c>
      <c r="I112" s="1">
        <v>8.503472222222766E-5</v>
      </c>
      <c r="J112" s="1">
        <v>1.1481481481482193E-4</v>
      </c>
      <c r="K112" s="1">
        <v>1.3625000000000182E-4</v>
      </c>
      <c r="L112" s="1">
        <v>1.2379629629630066E-4</v>
      </c>
      <c r="M112" s="1">
        <v>2.1886574074073909E-4</v>
      </c>
      <c r="N112" s="1">
        <v>2.6528935185185683E-4</v>
      </c>
      <c r="O112" s="1">
        <v>8.2824074074079775E-5</v>
      </c>
      <c r="P112" s="1">
        <v>2.2666666666667189E-4</v>
      </c>
      <c r="Q112" s="1">
        <v>2.9278935185186178E-4</v>
      </c>
      <c r="R112" s="1">
        <v>8.5096064814815017E-4</v>
      </c>
      <c r="S112" s="1">
        <v>2.9773148148148909E-4</v>
      </c>
      <c r="T112" s="1">
        <v>2.1947916666666817E-4</v>
      </c>
      <c r="U112" s="1">
        <v>3.120025462962963E-2</v>
      </c>
      <c r="V112" s="1">
        <v>3.1206273148148146E-2</v>
      </c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</row>
    <row r="113" spans="1:44" ht="12.75" x14ac:dyDescent="0.2">
      <c r="A113" s="2">
        <v>7</v>
      </c>
      <c r="B113" s="1">
        <v>0</v>
      </c>
      <c r="C113" s="1">
        <v>2.9467592592590484E-5</v>
      </c>
      <c r="D113" s="1">
        <v>1.4473379629629905E-4</v>
      </c>
      <c r="E113" s="1">
        <v>8.9976851851854105E-5</v>
      </c>
      <c r="F113" s="1">
        <v>1.3025462962963034E-4</v>
      </c>
      <c r="G113" s="1">
        <v>1.4229166666667511E-4</v>
      </c>
      <c r="H113" s="1">
        <v>1.2098379629630306E-4</v>
      </c>
      <c r="I113" s="1">
        <v>9.2361111111115973E-5</v>
      </c>
      <c r="J113" s="1">
        <v>1.2893518518519199E-4</v>
      </c>
      <c r="K113" s="1">
        <v>1.4916666666666811E-4</v>
      </c>
      <c r="L113" s="1">
        <v>1.4622685185185572E-4</v>
      </c>
      <c r="M113" s="1">
        <v>2.3585648148147925E-4</v>
      </c>
      <c r="N113" s="1">
        <v>2.8978009259259755E-4</v>
      </c>
      <c r="O113" s="1">
        <v>1.1340277777778345E-4</v>
      </c>
      <c r="P113" s="1">
        <v>2.4656250000000459E-4</v>
      </c>
      <c r="Q113" s="1">
        <v>3.1561342592593532E-4</v>
      </c>
      <c r="R113" s="1">
        <v>9.0150462962963144E-4</v>
      </c>
      <c r="S113" s="1">
        <v>3.3494212962963642E-4</v>
      </c>
      <c r="T113" s="1">
        <v>2.2266203703703857E-4</v>
      </c>
      <c r="U113" s="1">
        <v>3.743552083333334E-2</v>
      </c>
      <c r="V113" s="1">
        <v>3.7441539351851856E-2</v>
      </c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</row>
    <row r="114" spans="1:44" ht="12.75" x14ac:dyDescent="0.2">
      <c r="A114" s="2">
        <v>8</v>
      </c>
      <c r="B114" s="1">
        <v>0</v>
      </c>
      <c r="C114" s="1">
        <v>2.8020833333331288E-5</v>
      </c>
      <c r="D114" s="1">
        <v>1.5347222222222498E-4</v>
      </c>
      <c r="E114" s="1">
        <v>9.9317129629632357E-5</v>
      </c>
      <c r="F114" s="1">
        <v>1.4427083333333392E-4</v>
      </c>
      <c r="G114" s="1">
        <v>1.6055555555556395E-4</v>
      </c>
      <c r="H114" s="1">
        <v>1.2450231481482207E-4</v>
      </c>
      <c r="I114" s="1">
        <v>1.0104166666667202E-4</v>
      </c>
      <c r="J114" s="1">
        <v>1.3910879629630297E-4</v>
      </c>
      <c r="K114" s="1">
        <v>1.7057870370370577E-4</v>
      </c>
      <c r="L114" s="1">
        <v>1.7415509259259641E-4</v>
      </c>
      <c r="M114" s="1">
        <v>2.4760416666666507E-4</v>
      </c>
      <c r="N114" s="1">
        <v>3.0997685185185728E-4</v>
      </c>
      <c r="O114" s="1">
        <v>1.355555555555615E-4</v>
      </c>
      <c r="P114" s="1">
        <v>2.6439814814815336E-4</v>
      </c>
      <c r="Q114" s="1">
        <v>3.3693287037037979E-4</v>
      </c>
      <c r="R114" s="1">
        <v>9.3431712962963129E-4</v>
      </c>
      <c r="S114" s="1">
        <v>3.5996527777778457E-4</v>
      </c>
      <c r="T114" s="1">
        <v>2.3027777777777977E-4</v>
      </c>
      <c r="U114" s="1">
        <v>4.3670347222222232E-2</v>
      </c>
      <c r="V114" s="1">
        <v>4.3676365740740748E-2</v>
      </c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</row>
    <row r="115" spans="1:44" ht="12.75" x14ac:dyDescent="0.2">
      <c r="A115" s="2">
        <v>9</v>
      </c>
      <c r="B115" s="1">
        <v>0</v>
      </c>
      <c r="C115" s="1">
        <v>2.5173611111109495E-5</v>
      </c>
      <c r="D115" s="1">
        <v>1.5752314814815142E-4</v>
      </c>
      <c r="E115" s="1">
        <v>1.1175925925926197E-4</v>
      </c>
      <c r="F115" s="1">
        <v>1.6457175925926014E-4</v>
      </c>
      <c r="G115" s="1">
        <v>1.662731481481567E-4</v>
      </c>
      <c r="H115" s="1">
        <v>1.2456018518519282E-4</v>
      </c>
      <c r="I115" s="1">
        <v>1.133449074074127E-4</v>
      </c>
      <c r="J115" s="1">
        <v>2.0605324074074796E-4</v>
      </c>
      <c r="K115" s="1">
        <v>1.8423611111111331E-4</v>
      </c>
      <c r="L115" s="1">
        <v>1.8465277777778184E-4</v>
      </c>
      <c r="M115" s="1">
        <v>2.5937499999999832E-4</v>
      </c>
      <c r="N115" s="1">
        <v>3.302546296296352E-4</v>
      </c>
      <c r="O115" s="1">
        <v>1.4766203703704336E-4</v>
      </c>
      <c r="P115" s="1">
        <v>2.8437500000000511E-4</v>
      </c>
      <c r="Q115" s="1">
        <v>3.6354166666667607E-4</v>
      </c>
      <c r="R115" s="1">
        <v>9.7924768518518716E-4</v>
      </c>
      <c r="S115" s="1">
        <v>3.8052083333334034E-4</v>
      </c>
      <c r="T115" s="1">
        <v>2.3527777777778043E-4</v>
      </c>
      <c r="U115" s="1">
        <v>4.9903993055555568E-2</v>
      </c>
      <c r="V115" s="1">
        <v>4.9910011574074084E-2</v>
      </c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</row>
    <row r="116" spans="1:44" ht="12.75" x14ac:dyDescent="0.2">
      <c r="A116" s="2">
        <v>10</v>
      </c>
      <c r="B116" s="1">
        <v>0</v>
      </c>
      <c r="C116" s="1">
        <v>2.644675925925731E-5</v>
      </c>
      <c r="D116" s="1">
        <v>1.6930555555555882E-4</v>
      </c>
      <c r="E116" s="1">
        <v>1.1887731481481732E-4</v>
      </c>
      <c r="F116" s="1">
        <v>1.7324074074074117E-4</v>
      </c>
      <c r="G116" s="1">
        <v>1.7571759259260144E-4</v>
      </c>
      <c r="H116" s="1">
        <v>1.229282407407481E-4</v>
      </c>
      <c r="I116" s="1">
        <v>1.2127314814815333E-4</v>
      </c>
      <c r="J116" s="1">
        <v>2.1689814814815529E-4</v>
      </c>
      <c r="K116" s="1">
        <v>1.997222222222244E-4</v>
      </c>
      <c r="L116" s="1">
        <v>2.0192129629629987E-4</v>
      </c>
      <c r="M116" s="1">
        <v>2.7467592592592387E-4</v>
      </c>
      <c r="N116" s="1">
        <v>3.5035879629630173E-4</v>
      </c>
      <c r="O116" s="1">
        <v>1.7218750000000654E-4</v>
      </c>
      <c r="P116" s="1">
        <v>3.0445601851852334E-4</v>
      </c>
      <c r="Q116" s="1">
        <v>3.8490740740741627E-4</v>
      </c>
      <c r="R116" s="1">
        <v>1.027905092592595E-3</v>
      </c>
      <c r="S116" s="1">
        <v>4.0547453703704359E-4</v>
      </c>
      <c r="T116" s="1">
        <v>2.3473379629629886E-4</v>
      </c>
      <c r="U116" s="1">
        <v>5.6139039351851869E-2</v>
      </c>
      <c r="V116" s="1">
        <v>5.6145057870370385E-2</v>
      </c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</row>
    <row r="117" spans="1:44" ht="12.75" x14ac:dyDescent="0.2">
      <c r="A117" s="2">
        <v>11</v>
      </c>
      <c r="B117" s="1">
        <v>0</v>
      </c>
      <c r="C117" s="1">
        <v>2.7592592592591211E-5</v>
      </c>
      <c r="D117" s="1">
        <v>1.7322916666667049E-4</v>
      </c>
      <c r="E117" s="1">
        <v>1.3096064814815088E-4</v>
      </c>
      <c r="F117" s="1">
        <v>1.8041666666666727E-4</v>
      </c>
      <c r="G117" s="1">
        <v>1.8355324074074975E-4</v>
      </c>
      <c r="H117" s="1">
        <v>2.8445601851852589E-4</v>
      </c>
      <c r="I117" s="1">
        <v>2.5090277777778391E-4</v>
      </c>
      <c r="J117" s="1">
        <v>2.1814814814815481E-4</v>
      </c>
      <c r="K117" s="1">
        <v>2.1155092592592753E-4</v>
      </c>
      <c r="L117" s="1">
        <v>2.1512731481481903E-4</v>
      </c>
      <c r="M117" s="1">
        <v>2.9490740740740519E-4</v>
      </c>
      <c r="N117" s="1">
        <v>3.7216435185185789E-4</v>
      </c>
      <c r="O117" s="1">
        <v>1.903472222222289E-4</v>
      </c>
      <c r="P117" s="1">
        <v>3.2535879629630102E-4</v>
      </c>
      <c r="Q117" s="1">
        <v>4.0188657407408228E-4</v>
      </c>
      <c r="R117" s="1">
        <v>1.0810763888888918E-3</v>
      </c>
      <c r="S117" s="1">
        <v>4.9354166666667337E-4</v>
      </c>
      <c r="T117" s="1">
        <v>2.3572916666666881E-4</v>
      </c>
      <c r="U117" s="1">
        <v>6.2374780092592612E-2</v>
      </c>
      <c r="V117" s="1">
        <v>6.2380798611111128E-2</v>
      </c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</row>
    <row r="118" spans="1:44" ht="12.75" x14ac:dyDescent="0.2">
      <c r="A118" s="2">
        <v>12</v>
      </c>
      <c r="B118" s="1">
        <v>0</v>
      </c>
      <c r="C118" s="1">
        <v>2.8599537037035314E-5</v>
      </c>
      <c r="D118" s="1">
        <v>1.8028935185185509E-4</v>
      </c>
      <c r="E118" s="1">
        <v>1.413310185185198E-4</v>
      </c>
      <c r="F118" s="1">
        <v>1.9252314814814826E-4</v>
      </c>
      <c r="G118" s="1">
        <v>1.9548611111112023E-4</v>
      </c>
      <c r="H118" s="1">
        <v>2.907754629629701E-4</v>
      </c>
      <c r="I118" s="1">
        <v>2.5853009259259839E-4</v>
      </c>
      <c r="J118" s="1">
        <v>2.957291666666733E-4</v>
      </c>
      <c r="K118" s="1">
        <v>2.3504629629629743E-4</v>
      </c>
      <c r="L118" s="1">
        <v>2.9934027777778205E-4</v>
      </c>
      <c r="M118" s="1">
        <v>3.0959490740740427E-4</v>
      </c>
      <c r="N118" s="1">
        <v>3.9325231481482023E-4</v>
      </c>
      <c r="O118" s="1">
        <v>2.0378472222222846E-4</v>
      </c>
      <c r="P118" s="1">
        <v>3.454745370370417E-4</v>
      </c>
      <c r="Q118" s="1">
        <v>4.479976851851919E-4</v>
      </c>
      <c r="R118" s="1">
        <v>1.1568171296296326E-3</v>
      </c>
      <c r="S118" s="1">
        <v>7.7003472222222751E-4</v>
      </c>
      <c r="T118" s="1">
        <v>2.5214120370370581E-4</v>
      </c>
      <c r="U118" s="1">
        <v>6.861291666666669E-2</v>
      </c>
      <c r="V118" s="1">
        <v>6.8618935185185206E-2</v>
      </c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</row>
    <row r="119" spans="1:44" ht="12.75" x14ac:dyDescent="0.2">
      <c r="A119" s="2">
        <v>13</v>
      </c>
      <c r="B119" s="1">
        <v>0</v>
      </c>
      <c r="C119" s="1">
        <v>3.6018518518516826E-5</v>
      </c>
      <c r="D119" s="1">
        <v>1.8966435185185579E-4</v>
      </c>
      <c r="E119" s="1">
        <v>1.518518518518544E-4</v>
      </c>
      <c r="F119" s="1">
        <v>2.1062500000000074E-4</v>
      </c>
      <c r="G119" s="1">
        <v>2.0621527777778779E-4</v>
      </c>
      <c r="H119" s="1">
        <v>2.926851851851927E-4</v>
      </c>
      <c r="I119" s="1">
        <v>2.6061342592593149E-4</v>
      </c>
      <c r="J119" s="1">
        <v>3.040509259259333E-4</v>
      </c>
      <c r="K119" s="1">
        <v>2.5126157407407562E-4</v>
      </c>
      <c r="L119" s="1">
        <v>3.2990740740741244E-4</v>
      </c>
      <c r="M119" s="1">
        <v>3.2245370370370154E-4</v>
      </c>
      <c r="N119" s="1">
        <v>4.3379629629630191E-4</v>
      </c>
      <c r="O119" s="1">
        <v>2.188657407407469E-4</v>
      </c>
      <c r="P119" s="1">
        <v>3.6261574074074668E-4</v>
      </c>
      <c r="Q119" s="1">
        <v>4.8532407407408072E-4</v>
      </c>
      <c r="R119" s="1">
        <v>1.2003819444444484E-3</v>
      </c>
      <c r="S119" s="1">
        <v>8.0660879629630179E-4</v>
      </c>
      <c r="T119" s="1">
        <v>2.5841435185185516E-4</v>
      </c>
      <c r="U119" s="1">
        <v>7.4850428240740757E-2</v>
      </c>
      <c r="V119" s="1">
        <v>7.4856446759259287E-2</v>
      </c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</row>
    <row r="120" spans="1:44" ht="12.75" x14ac:dyDescent="0.2">
      <c r="A120" s="2">
        <v>14</v>
      </c>
      <c r="B120" s="1">
        <v>0</v>
      </c>
      <c r="C120" s="1">
        <v>4.006944444444327E-5</v>
      </c>
      <c r="D120" s="1">
        <v>1.9957175925926218E-4</v>
      </c>
      <c r="E120" s="1">
        <v>1.6653935185185348E-4</v>
      </c>
      <c r="F120" s="1">
        <v>2.2105324074074041E-4</v>
      </c>
      <c r="G120" s="1">
        <v>2.1534722222223135E-4</v>
      </c>
      <c r="H120" s="1">
        <v>2.9365740740741435E-4</v>
      </c>
      <c r="I120" s="1">
        <v>2.7219907407407921E-4</v>
      </c>
      <c r="J120" s="1">
        <v>3.1038194444445166E-4</v>
      </c>
      <c r="K120" s="1">
        <v>2.6907407407407609E-4</v>
      </c>
      <c r="L120" s="1">
        <v>3.4693287037037591E-4</v>
      </c>
      <c r="M120" s="1">
        <v>3.3964120370370138E-4</v>
      </c>
      <c r="N120" s="1">
        <v>4.783912037037083E-4</v>
      </c>
      <c r="O120" s="1">
        <v>2.4212962962963554E-4</v>
      </c>
      <c r="P120" s="1">
        <v>3.835069444444502E-4</v>
      </c>
      <c r="Q120" s="1">
        <v>5.4660879629630198E-4</v>
      </c>
      <c r="R120" s="1">
        <v>1.2603472222222252E-3</v>
      </c>
      <c r="S120" s="1">
        <v>8.4061342592593041E-4</v>
      </c>
      <c r="T120" s="1">
        <v>2.7113425925926263E-4</v>
      </c>
      <c r="U120" s="1">
        <v>8.1089155092592624E-2</v>
      </c>
      <c r="V120" s="1">
        <v>8.109517361111114E-2</v>
      </c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</row>
    <row r="121" spans="1:44" ht="12.75" x14ac:dyDescent="0.2">
      <c r="A121" s="2">
        <v>15</v>
      </c>
      <c r="B121" s="1">
        <v>0</v>
      </c>
      <c r="C121" s="1">
        <v>4.0289351851850383E-5</v>
      </c>
      <c r="D121" s="1">
        <v>2.0783564814815143E-4</v>
      </c>
      <c r="E121" s="1">
        <v>1.7790509259259409E-4</v>
      </c>
      <c r="F121" s="1">
        <v>2.3151620370370427E-4</v>
      </c>
      <c r="G121" s="1">
        <v>2.2526620370371363E-4</v>
      </c>
      <c r="H121" s="1">
        <v>2.9555555555556279E-4</v>
      </c>
      <c r="I121" s="1">
        <v>2.7916666666667235E-4</v>
      </c>
      <c r="J121" s="1">
        <v>3.2346064814815605E-4</v>
      </c>
      <c r="K121" s="1">
        <v>2.908449074074098E-4</v>
      </c>
      <c r="L121" s="1">
        <v>3.6086805555556045E-4</v>
      </c>
      <c r="M121" s="1">
        <v>3.584953703703684E-4</v>
      </c>
      <c r="N121" s="1">
        <v>5.3194444444444947E-4</v>
      </c>
      <c r="O121" s="1">
        <v>2.6241898148148673E-4</v>
      </c>
      <c r="P121" s="1">
        <v>4.2327546296296904E-4</v>
      </c>
      <c r="Q121" s="1">
        <v>6.2320601851852467E-4</v>
      </c>
      <c r="R121" s="1">
        <v>1.3292592592592627E-3</v>
      </c>
      <c r="S121" s="1">
        <v>8.7285879629630039E-4</v>
      </c>
      <c r="T121" s="1">
        <v>2.7760416666667079E-4</v>
      </c>
      <c r="U121" s="1">
        <v>8.7326875000000026E-2</v>
      </c>
      <c r="V121" s="1">
        <v>8.7332893518518542E-2</v>
      </c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</row>
    <row r="122" spans="1:44" ht="12.75" x14ac:dyDescent="0.2">
      <c r="A122" s="2">
        <v>16</v>
      </c>
      <c r="B122" s="1">
        <v>0</v>
      </c>
      <c r="C122" s="1">
        <v>4.2129629629628074E-5</v>
      </c>
      <c r="D122" s="1">
        <v>2.1438657407407691E-4</v>
      </c>
      <c r="E122" s="1">
        <v>1.8913194444444489E-4</v>
      </c>
      <c r="F122" s="1">
        <v>2.4268518518518606E-4</v>
      </c>
      <c r="G122" s="1">
        <v>2.3603009259260191E-4</v>
      </c>
      <c r="H122" s="1">
        <v>2.9643518518519124E-4</v>
      </c>
      <c r="I122" s="1">
        <v>2.8833333333333835E-4</v>
      </c>
      <c r="J122" s="1">
        <v>3.304629629629699E-4</v>
      </c>
      <c r="K122" s="1">
        <v>3.0561342592592793E-4</v>
      </c>
      <c r="L122" s="1">
        <v>3.7479166666667084E-4</v>
      </c>
      <c r="M122" s="1">
        <v>3.7368055555555245E-4</v>
      </c>
      <c r="N122" s="1">
        <v>5.4804398148148616E-4</v>
      </c>
      <c r="O122" s="1">
        <v>2.8668981481481948E-4</v>
      </c>
      <c r="P122" s="1">
        <v>4.51157407407414E-4</v>
      </c>
      <c r="Q122" s="1">
        <v>6.5233796296296914E-4</v>
      </c>
      <c r="R122" s="1">
        <v>1.3734953703703739E-3</v>
      </c>
      <c r="S122" s="1">
        <v>9.0829861111111493E-4</v>
      </c>
      <c r="T122" s="1">
        <v>2.9150462962963287E-4</v>
      </c>
      <c r="U122" s="1">
        <v>9.3565844907407436E-2</v>
      </c>
      <c r="V122" s="1">
        <v>9.3571863425925952E-2</v>
      </c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</row>
    <row r="123" spans="1:44" ht="12.75" x14ac:dyDescent="0.2">
      <c r="A123" s="2">
        <v>17</v>
      </c>
      <c r="B123" s="1">
        <v>0</v>
      </c>
      <c r="C123" s="1">
        <v>4.7986111111109758E-5</v>
      </c>
      <c r="D123" s="1">
        <v>2.1892361111111418E-4</v>
      </c>
      <c r="E123" s="1">
        <v>2.044444444444446E-4</v>
      </c>
      <c r="F123" s="1">
        <v>2.4805555555555692E-4</v>
      </c>
      <c r="G123" s="1">
        <v>2.4427083333334286E-4</v>
      </c>
      <c r="H123" s="1">
        <v>3.1517361111111676E-4</v>
      </c>
      <c r="I123" s="1">
        <v>2.9001157407407968E-4</v>
      </c>
      <c r="J123" s="1">
        <v>3.3578703703704416E-4</v>
      </c>
      <c r="K123" s="1">
        <v>3.2026620370370629E-4</v>
      </c>
      <c r="L123" s="1">
        <v>4.0377314814815136E-4</v>
      </c>
      <c r="M123" s="1">
        <v>4.2671296296296034E-4</v>
      </c>
      <c r="N123" s="1">
        <v>5.6820601851852344E-4</v>
      </c>
      <c r="O123" s="1">
        <v>4.3363425925926381E-4</v>
      </c>
      <c r="P123" s="1">
        <v>4.746296296296356E-4</v>
      </c>
      <c r="Q123" s="1">
        <v>6.8284722222222878E-4</v>
      </c>
      <c r="R123" s="1">
        <v>1.4376273148148187E-3</v>
      </c>
      <c r="S123" s="1">
        <v>1.0047106481481521E-3</v>
      </c>
      <c r="T123" s="1">
        <v>3.1087962962963317E-4</v>
      </c>
      <c r="U123" s="1">
        <v>9.9803784722222261E-2</v>
      </c>
      <c r="V123" s="1">
        <v>9.9809803240740777E-2</v>
      </c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</row>
    <row r="124" spans="1:44" ht="12.75" x14ac:dyDescent="0.2">
      <c r="A124" s="2">
        <v>18</v>
      </c>
      <c r="B124" s="1">
        <v>0</v>
      </c>
      <c r="C124" s="1">
        <v>5.2337962962962364E-5</v>
      </c>
      <c r="D124" s="1">
        <v>2.2863425925926176E-4</v>
      </c>
      <c r="E124" s="1">
        <v>2.1657407407407389E-4</v>
      </c>
      <c r="F124" s="1">
        <v>2.6346064814814982E-4</v>
      </c>
      <c r="G124" s="1">
        <v>2.5622685185186164E-4</v>
      </c>
      <c r="H124" s="1">
        <v>3.1855324074074598E-4</v>
      </c>
      <c r="I124" s="1">
        <v>2.9995370370370852E-4</v>
      </c>
      <c r="J124" s="1">
        <v>3.4157407407408094E-4</v>
      </c>
      <c r="K124" s="1">
        <v>3.278240740740776E-4</v>
      </c>
      <c r="L124" s="1">
        <v>4.146180555555587E-4</v>
      </c>
      <c r="M124" s="1">
        <v>4.6734953703703522E-4</v>
      </c>
      <c r="N124" s="1">
        <v>6.0747685185185731E-4</v>
      </c>
      <c r="O124" s="1">
        <v>4.7900462962963478E-4</v>
      </c>
      <c r="P124" s="1">
        <v>4.9497685185185755E-4</v>
      </c>
      <c r="Q124" s="1">
        <v>7.0868055555556309E-4</v>
      </c>
      <c r="R124" s="1">
        <v>1.4729861111111159E-3</v>
      </c>
      <c r="S124" s="1">
        <v>1.0909259259259292E-3</v>
      </c>
      <c r="T124" s="1">
        <v>3.1585648148148467E-4</v>
      </c>
      <c r="U124" s="1">
        <v>0.10604231481481485</v>
      </c>
      <c r="V124" s="1">
        <v>0.10604833333333337</v>
      </c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</row>
    <row r="125" spans="1:44" ht="12.75" x14ac:dyDescent="0.2">
      <c r="A125" s="2">
        <v>19</v>
      </c>
      <c r="B125" s="1">
        <v>0</v>
      </c>
      <c r="C125" s="1">
        <v>4.9988425925925548E-5</v>
      </c>
      <c r="D125" s="1">
        <v>2.2454861111111286E-4</v>
      </c>
      <c r="E125" s="1">
        <v>2.2273148148148174E-4</v>
      </c>
      <c r="F125" s="1">
        <v>2.6559027777777952E-4</v>
      </c>
      <c r="G125" s="1">
        <v>2.6322916666667549E-4</v>
      </c>
      <c r="H125" s="1">
        <v>3.3165509259259693E-4</v>
      </c>
      <c r="I125" s="1">
        <v>2.9986111111111532E-4</v>
      </c>
      <c r="J125" s="1">
        <v>3.4005787037037771E-4</v>
      </c>
      <c r="K125" s="1">
        <v>3.4545138888889167E-4</v>
      </c>
      <c r="L125" s="1">
        <v>4.5009259259259568E-4</v>
      </c>
      <c r="M125" s="1">
        <v>4.7646990740740462E-4</v>
      </c>
      <c r="N125" s="1">
        <v>6.2945601851852398E-4</v>
      </c>
      <c r="O125" s="1">
        <v>5.1328703703704126E-4</v>
      </c>
      <c r="P125" s="1">
        <v>5.1900462962963488E-4</v>
      </c>
      <c r="Q125" s="1">
        <v>7.2594907407408198E-4</v>
      </c>
      <c r="R125" s="1">
        <v>1.5105555555555601E-3</v>
      </c>
      <c r="S125" s="1">
        <v>1.5835300925925964E-3</v>
      </c>
      <c r="T125" s="1">
        <v>3.289236111111149E-4</v>
      </c>
      <c r="U125" s="1">
        <v>0.11227442129629633</v>
      </c>
      <c r="V125" s="1">
        <v>0.11228043981481484</v>
      </c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</row>
    <row r="126" spans="1:44" ht="12.75" x14ac:dyDescent="0.2">
      <c r="A126" s="2">
        <v>20</v>
      </c>
      <c r="B126" s="1">
        <v>0</v>
      </c>
      <c r="C126" s="1">
        <v>5.7847222222223021E-5</v>
      </c>
      <c r="D126" s="1">
        <v>2.3408564814815166E-4</v>
      </c>
      <c r="E126" s="1">
        <v>2.3790509259259338E-4</v>
      </c>
      <c r="F126" s="1">
        <v>2.7416666666666908E-4</v>
      </c>
      <c r="G126" s="1">
        <v>2.7149305555556474E-4</v>
      </c>
      <c r="H126" s="1">
        <v>3.3694444444444874E-4</v>
      </c>
      <c r="I126" s="1">
        <v>3.0423611111111623E-4</v>
      </c>
      <c r="J126" s="1">
        <v>3.4274305555556314E-4</v>
      </c>
      <c r="K126" s="1">
        <v>3.6313657407407822E-4</v>
      </c>
      <c r="L126" s="1">
        <v>4.7454861111111482E-4</v>
      </c>
      <c r="M126" s="1">
        <v>5.0872685185185049E-4</v>
      </c>
      <c r="N126" s="1">
        <v>6.4673611111111702E-4</v>
      </c>
      <c r="O126" s="1">
        <v>5.5456018518519092E-4</v>
      </c>
      <c r="P126" s="1">
        <v>5.5063657407408012E-4</v>
      </c>
      <c r="Q126" s="1">
        <v>7.4940972222223116E-4</v>
      </c>
      <c r="R126" s="1">
        <v>1.5520486111111169E-3</v>
      </c>
      <c r="S126" s="1">
        <v>1.6309722222222281E-3</v>
      </c>
      <c r="T126" s="1">
        <v>8.5466435185185645E-4</v>
      </c>
      <c r="U126" s="1">
        <v>0.11851146990740745</v>
      </c>
      <c r="V126" s="1">
        <v>0.11851748842592595</v>
      </c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</row>
    <row r="127" spans="1:44" ht="12.75" x14ac:dyDescent="0.2">
      <c r="A127" s="2">
        <v>21</v>
      </c>
      <c r="B127" s="1">
        <v>0</v>
      </c>
      <c r="C127" s="1">
        <v>7.2685185185186046E-5</v>
      </c>
      <c r="D127" s="1">
        <v>2.3989583333333675E-4</v>
      </c>
      <c r="E127" s="1">
        <v>2.4510416666666777E-4</v>
      </c>
      <c r="F127" s="1">
        <v>2.8704861111111292E-4</v>
      </c>
      <c r="G127" s="1">
        <v>2.8912037037037881E-4</v>
      </c>
      <c r="H127" s="1">
        <v>3.4518518518518969E-4</v>
      </c>
      <c r="I127" s="1">
        <v>3.0564814814815384E-4</v>
      </c>
      <c r="J127" s="1">
        <v>3.4870370370371044E-4</v>
      </c>
      <c r="K127" s="1">
        <v>4.1070601851852205E-4</v>
      </c>
      <c r="L127" s="1">
        <v>4.9421296296296713E-4</v>
      </c>
      <c r="M127" s="1">
        <v>5.2285879629629384E-4</v>
      </c>
      <c r="N127" s="1">
        <v>6.6896990740741499E-4</v>
      </c>
      <c r="O127" s="1">
        <v>5.7354166666667358E-4</v>
      </c>
      <c r="P127" s="1">
        <v>5.676620370370436E-4</v>
      </c>
      <c r="Q127" s="1">
        <v>7.8395833333334136E-4</v>
      </c>
      <c r="R127" s="1">
        <v>1.5965393518518577E-3</v>
      </c>
      <c r="S127" s="1">
        <v>1.6981828703703759E-3</v>
      </c>
      <c r="T127" s="1">
        <v>7.0947453703703763E-3</v>
      </c>
      <c r="U127" s="1">
        <v>0.12475155092592598</v>
      </c>
      <c r="V127" s="1">
        <v>0.12475756944444448</v>
      </c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</row>
    <row r="128" spans="1:44" ht="12.75" x14ac:dyDescent="0.2">
      <c r="A128" s="2">
        <v>22</v>
      </c>
      <c r="B128" s="1">
        <v>0</v>
      </c>
      <c r="C128" s="1">
        <v>6.7812500000003634E-5</v>
      </c>
      <c r="D128" s="1">
        <v>2.3724537037037377E-4</v>
      </c>
      <c r="E128" s="1">
        <v>2.4521990740741101E-4</v>
      </c>
      <c r="F128" s="1">
        <v>2.8621527777777933E-4</v>
      </c>
      <c r="G128" s="1">
        <v>2.8900462962963905E-4</v>
      </c>
      <c r="H128" s="1">
        <v>3.478125000000061E-4</v>
      </c>
      <c r="I128" s="1">
        <v>2.9872685185185904E-4</v>
      </c>
      <c r="J128" s="1">
        <v>3.5236111111111926E-4</v>
      </c>
      <c r="K128" s="1">
        <v>4.4006944444444779E-4</v>
      </c>
      <c r="L128" s="1">
        <v>5.1332175925926371E-4</v>
      </c>
      <c r="M128" s="1">
        <v>5.2393518518518284E-4</v>
      </c>
      <c r="N128" s="1">
        <v>6.9444444444445239E-4</v>
      </c>
      <c r="O128" s="1">
        <v>6.9137731481482348E-4</v>
      </c>
      <c r="P128" s="1">
        <v>5.7817129629630579E-4</v>
      </c>
      <c r="Q128" s="1">
        <v>8.0348379629630387E-4</v>
      </c>
      <c r="R128" s="1">
        <v>1.6262037037037096E-3</v>
      </c>
      <c r="S128" s="1">
        <v>1.8222685185185251E-3</v>
      </c>
      <c r="T128" s="1">
        <v>1.3324409722222229E-2</v>
      </c>
      <c r="U128" s="1">
        <v>0.13098121527777784</v>
      </c>
      <c r="V128" s="1">
        <v>0.13098723379629634</v>
      </c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</row>
    <row r="129" spans="1:44" ht="12.75" x14ac:dyDescent="0.2">
      <c r="A129" s="2">
        <v>23</v>
      </c>
      <c r="B129" s="1">
        <v>0</v>
      </c>
      <c r="C129" s="1">
        <v>6.8125000000002212E-5</v>
      </c>
      <c r="D129" s="1">
        <v>2.3819444444444712E-4</v>
      </c>
      <c r="E129" s="1">
        <v>2.4778935185185494E-4</v>
      </c>
      <c r="F129" s="1">
        <v>3.0130787037037365E-4</v>
      </c>
      <c r="G129" s="1">
        <v>3.052199074074155E-4</v>
      </c>
      <c r="H129" s="1">
        <v>3.5516203703704272E-4</v>
      </c>
      <c r="I129" s="1">
        <v>3.0723379629630371E-4</v>
      </c>
      <c r="J129" s="1">
        <v>3.6541666666667361E-4</v>
      </c>
      <c r="K129" s="1">
        <v>4.496412037037073E-4</v>
      </c>
      <c r="L129" s="1">
        <v>5.1891203703703995E-4</v>
      </c>
      <c r="M129" s="1">
        <v>5.4718749999999733E-4</v>
      </c>
      <c r="N129" s="1">
        <v>7.1682870370371257E-4</v>
      </c>
      <c r="O129" s="1">
        <v>7.0447916666667443E-4</v>
      </c>
      <c r="P129" s="1">
        <v>6.2484953703704701E-4</v>
      </c>
      <c r="Q129" s="1">
        <v>8.2402777777778463E-4</v>
      </c>
      <c r="R129" s="1">
        <v>1.6840625000000067E-3</v>
      </c>
      <c r="S129" s="1">
        <v>1.9478819444444517E-3</v>
      </c>
      <c r="T129" s="1">
        <v>1.9556053240740747E-2</v>
      </c>
      <c r="U129" s="1">
        <v>0.13721285879629636</v>
      </c>
      <c r="V129" s="1">
        <v>0.13721887731481486</v>
      </c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</row>
    <row r="130" spans="1:44" ht="12.75" x14ac:dyDescent="0.2">
      <c r="A130" s="2">
        <v>24</v>
      </c>
      <c r="B130" s="1">
        <v>0</v>
      </c>
      <c r="C130" s="1">
        <v>7.5972222222223801E-5</v>
      </c>
      <c r="D130" s="1">
        <v>2.4502314814815046E-4</v>
      </c>
      <c r="E130" s="1">
        <v>2.6370370370370697E-4</v>
      </c>
      <c r="F130" s="1">
        <v>3.1157407407407522E-4</v>
      </c>
      <c r="G130" s="1">
        <v>3.1461805555556277E-4</v>
      </c>
      <c r="H130" s="1">
        <v>3.576736111111159E-4</v>
      </c>
      <c r="I130" s="1">
        <v>3.161574074074143E-4</v>
      </c>
      <c r="J130" s="1">
        <v>3.761226851851894E-4</v>
      </c>
      <c r="K130" s="1">
        <v>4.6533564814815048E-4</v>
      </c>
      <c r="L130" s="1">
        <v>5.2903935185185519E-4</v>
      </c>
      <c r="M130" s="1">
        <v>5.9600694444444241E-4</v>
      </c>
      <c r="N130" s="1">
        <v>7.3343750000000665E-4</v>
      </c>
      <c r="O130" s="1">
        <v>7.3188657407408098E-4</v>
      </c>
      <c r="P130" s="1">
        <v>6.428125000000097E-4</v>
      </c>
      <c r="Q130" s="1">
        <v>8.5361111111111748E-4</v>
      </c>
      <c r="R130" s="1">
        <v>1.7367476851851901E-3</v>
      </c>
      <c r="S130" s="1">
        <v>8.1862037037037094E-3</v>
      </c>
      <c r="T130" s="1">
        <v>2.5794375000000008E-2</v>
      </c>
      <c r="U130" s="1">
        <v>0.14345118055555561</v>
      </c>
      <c r="V130" s="1">
        <v>0.14345719907407412</v>
      </c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</row>
    <row r="131" spans="1:44" ht="12.75" x14ac:dyDescent="0.2">
      <c r="A131" s="2">
        <v>25</v>
      </c>
      <c r="B131" s="1">
        <v>0</v>
      </c>
      <c r="C131" s="1">
        <v>1.1381944444444417E-4</v>
      </c>
      <c r="D131" s="1">
        <v>2.4783564814814807E-4</v>
      </c>
      <c r="E131" s="1">
        <v>2.7445601851851936E-4</v>
      </c>
      <c r="F131" s="1">
        <v>3.2219907407407544E-4</v>
      </c>
      <c r="G131" s="1">
        <v>3.2326388888889376E-4</v>
      </c>
      <c r="H131" s="1">
        <v>3.6138888888889373E-4</v>
      </c>
      <c r="I131" s="1">
        <v>3.2569444444445136E-4</v>
      </c>
      <c r="J131" s="1">
        <v>3.7835648148148299E-4</v>
      </c>
      <c r="K131" s="1">
        <v>4.8569444444444484E-4</v>
      </c>
      <c r="L131" s="1">
        <v>5.4768518518518577E-4</v>
      </c>
      <c r="M131" s="1">
        <v>6.6709490740740271E-4</v>
      </c>
      <c r="N131" s="1">
        <v>7.5684027777778162E-4</v>
      </c>
      <c r="O131" s="1">
        <v>7.6780092592593219E-4</v>
      </c>
      <c r="P131" s="1">
        <v>6.5950231481482283E-4</v>
      </c>
      <c r="Q131" s="1">
        <v>8.7987268518519013E-4</v>
      </c>
      <c r="R131" s="1">
        <v>1.843356481481484E-3</v>
      </c>
      <c r="S131" s="1">
        <v>1.4422928240740748E-2</v>
      </c>
      <c r="T131" s="1">
        <v>3.2031099537037047E-2</v>
      </c>
      <c r="U131" s="1">
        <v>0.14968790509259267</v>
      </c>
      <c r="V131" s="1">
        <v>0.14969392361111117</v>
      </c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</row>
    <row r="132" spans="1:44" ht="12.75" x14ac:dyDescent="0.2">
      <c r="A132" s="2">
        <v>26</v>
      </c>
      <c r="B132" s="1">
        <v>0</v>
      </c>
      <c r="C132" s="1">
        <v>1.1934027777777897E-4</v>
      </c>
      <c r="D132" s="1">
        <v>2.5421296296296303E-4</v>
      </c>
      <c r="E132" s="1">
        <v>2.8552083333333381E-4</v>
      </c>
      <c r="F132" s="1">
        <v>3.2872685185185435E-4</v>
      </c>
      <c r="G132" s="1">
        <v>3.4511574074074652E-4</v>
      </c>
      <c r="H132" s="1">
        <v>3.7092592592593079E-4</v>
      </c>
      <c r="I132" s="1">
        <v>3.4847222222222918E-4</v>
      </c>
      <c r="J132" s="1">
        <v>3.7689814814815051E-4</v>
      </c>
      <c r="K132" s="1">
        <v>5.010185185185187E-4</v>
      </c>
      <c r="L132" s="1">
        <v>5.6680555555555651E-4</v>
      </c>
      <c r="M132" s="1">
        <v>6.9106481481481102E-4</v>
      </c>
      <c r="N132" s="1">
        <v>7.6989583333333597E-4</v>
      </c>
      <c r="O132" s="1">
        <v>7.9353009259259741E-4</v>
      </c>
      <c r="P132" s="1">
        <v>6.9917824074074847E-4</v>
      </c>
      <c r="Q132" s="1">
        <v>9.1047453703704123E-4</v>
      </c>
      <c r="R132" s="1">
        <v>8.0807986111111132E-3</v>
      </c>
      <c r="S132" s="1">
        <v>2.0660370370370381E-2</v>
      </c>
      <c r="T132" s="1">
        <v>3.8268541666666683E-2</v>
      </c>
      <c r="U132" s="1">
        <v>0.15592534722222229</v>
      </c>
      <c r="V132" s="1">
        <v>0.15593136574074079</v>
      </c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</row>
    <row r="133" spans="1:44" ht="12.75" x14ac:dyDescent="0.2">
      <c r="A133" s="2">
        <v>27</v>
      </c>
      <c r="B133" s="1">
        <v>0</v>
      </c>
      <c r="C133" s="1">
        <v>1.219097222222229E-4</v>
      </c>
      <c r="D133" s="1">
        <v>2.5601851851852001E-4</v>
      </c>
      <c r="E133" s="1">
        <v>2.9679398148148295E-4</v>
      </c>
      <c r="F133" s="1">
        <v>3.4158564814815162E-4</v>
      </c>
      <c r="G133" s="1">
        <v>3.718171296296334E-4</v>
      </c>
      <c r="H133" s="1">
        <v>3.7553240740741123E-4</v>
      </c>
      <c r="I133" s="1">
        <v>3.7467592592593107E-4</v>
      </c>
      <c r="J133" s="1">
        <v>3.7932870370370464E-4</v>
      </c>
      <c r="K133" s="1">
        <v>5.2337962962963058E-4</v>
      </c>
      <c r="L133" s="1">
        <v>5.744444444444434E-4</v>
      </c>
      <c r="M133" s="1">
        <v>7.080902777777745E-4</v>
      </c>
      <c r="N133" s="1">
        <v>7.8260416666666929E-4</v>
      </c>
      <c r="O133" s="1">
        <v>8.0844907407407948E-4</v>
      </c>
      <c r="P133" s="1">
        <v>7.1266203703704636E-4</v>
      </c>
      <c r="Q133" s="1">
        <v>9.3521990740741065E-4</v>
      </c>
      <c r="R133" s="1">
        <v>1.4316620370370372E-2</v>
      </c>
      <c r="S133" s="1">
        <v>2.6896192129629643E-2</v>
      </c>
      <c r="T133" s="1">
        <v>4.4504363425925939E-2</v>
      </c>
      <c r="U133" s="1">
        <v>0.16216116898148156</v>
      </c>
      <c r="V133" s="1">
        <v>0.16216718750000006</v>
      </c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</row>
    <row r="134" spans="1:44" ht="12.75" x14ac:dyDescent="0.2">
      <c r="A134" s="2">
        <v>28</v>
      </c>
      <c r="B134" s="1">
        <v>0</v>
      </c>
      <c r="C134" s="1">
        <v>1.2534722222222114E-4</v>
      </c>
      <c r="D134" s="1">
        <v>2.5993055555555492E-4</v>
      </c>
      <c r="E134" s="1">
        <v>3.0932870370370402E-4</v>
      </c>
      <c r="F134" s="1">
        <v>3.4710648148148296E-4</v>
      </c>
      <c r="G134" s="1">
        <v>3.9000000000000146E-4</v>
      </c>
      <c r="H134" s="1">
        <v>3.9581018518518654E-4</v>
      </c>
      <c r="I134" s="1">
        <v>4.0369212962963405E-4</v>
      </c>
      <c r="J134" s="1">
        <v>3.9988425925925955E-4</v>
      </c>
      <c r="K134" s="1">
        <v>5.46817129629628E-4</v>
      </c>
      <c r="L134" s="1">
        <v>5.9924768518518357E-4</v>
      </c>
      <c r="M134" s="1">
        <v>7.2854166666666206E-4</v>
      </c>
      <c r="N134" s="1">
        <v>7.9254629629629814E-4</v>
      </c>
      <c r="O134" s="1">
        <v>8.2423611111111586E-4</v>
      </c>
      <c r="P134" s="1">
        <v>9.0240740740741426E-4</v>
      </c>
      <c r="Q134" s="1">
        <v>9.5804398148148159E-4</v>
      </c>
      <c r="R134" s="1">
        <v>2.0551678240740737E-2</v>
      </c>
      <c r="S134" s="1">
        <v>3.3131250000000015E-2</v>
      </c>
      <c r="T134" s="1">
        <v>5.0739421296296314E-2</v>
      </c>
      <c r="U134" s="1">
        <v>0.1683962268518519</v>
      </c>
      <c r="V134" s="1">
        <v>0.16840224537037041</v>
      </c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</row>
    <row r="135" spans="1:44" ht="12.75" x14ac:dyDescent="0.2">
      <c r="A135" s="2">
        <v>29</v>
      </c>
      <c r="B135" s="1">
        <v>0</v>
      </c>
      <c r="C135" s="1">
        <v>1.2351851851851586E-4</v>
      </c>
      <c r="D135" s="1">
        <v>2.6150462962962889E-4</v>
      </c>
      <c r="E135" s="1">
        <v>3.2081018518518439E-4</v>
      </c>
      <c r="F135" s="1">
        <v>3.5859953703703748E-4</v>
      </c>
      <c r="G135" s="1">
        <v>4.0791666666666754E-4</v>
      </c>
      <c r="H135" s="1">
        <v>4.1048611111111147E-4</v>
      </c>
      <c r="I135" s="1">
        <v>4.1307870370370717E-4</v>
      </c>
      <c r="J135" s="1">
        <v>4.1918981481481321E-4</v>
      </c>
      <c r="K135" s="1">
        <v>5.5795138888888735E-4</v>
      </c>
      <c r="L135" s="1">
        <v>6.3607638888888568E-4</v>
      </c>
      <c r="M135" s="1">
        <v>7.6214120370369717E-4</v>
      </c>
      <c r="N135" s="1">
        <v>8.1366898148148292E-4</v>
      </c>
      <c r="O135" s="1">
        <v>8.5270833333333726E-4</v>
      </c>
      <c r="P135" s="1">
        <v>9.2462962962963635E-4</v>
      </c>
      <c r="Q135" s="1">
        <v>9.9399305555555525E-4</v>
      </c>
      <c r="R135" s="1">
        <v>2.6788946759259257E-2</v>
      </c>
      <c r="S135" s="1">
        <v>3.9368518518518539E-2</v>
      </c>
      <c r="T135" s="1">
        <v>5.6976689814814838E-2</v>
      </c>
      <c r="U135" s="1">
        <v>0.17463349537037043</v>
      </c>
      <c r="V135" s="1">
        <v>0.17463951388888893</v>
      </c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</row>
    <row r="136" spans="1:44" ht="12.75" x14ac:dyDescent="0.2">
      <c r="A136" s="2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</row>
    <row r="137" spans="1:44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</row>
    <row r="138" spans="1:44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</row>
    <row r="139" spans="1:44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</row>
    <row r="140" spans="1:44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</row>
    <row r="141" spans="1:44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44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44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44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9"/>
      <c r="B855" s="20"/>
      <c r="C855" s="21"/>
      <c r="D855" s="22"/>
      <c r="E855" s="12"/>
      <c r="F855" s="23"/>
    </row>
    <row r="856" spans="1:7" x14ac:dyDescent="0.25">
      <c r="A856" s="19"/>
      <c r="B856" s="20"/>
      <c r="C856" s="21"/>
      <c r="D856" s="22"/>
      <c r="E856" s="12"/>
      <c r="F856" s="23"/>
    </row>
    <row r="857" spans="1:7" x14ac:dyDescent="0.25">
      <c r="A857" s="19"/>
      <c r="B857" s="20"/>
      <c r="C857" s="21"/>
      <c r="D857" s="22"/>
      <c r="E857" s="12"/>
      <c r="F857" s="23"/>
    </row>
    <row r="858" spans="1:7" x14ac:dyDescent="0.25">
      <c r="A858" s="19"/>
      <c r="B858" s="20"/>
      <c r="C858" s="21"/>
      <c r="D858" s="22"/>
      <c r="E858" s="12"/>
      <c r="F858" s="23"/>
    </row>
    <row r="859" spans="1:7" x14ac:dyDescent="0.25">
      <c r="A859" s="19"/>
      <c r="B859" s="20"/>
      <c r="C859" s="21"/>
      <c r="D859" s="22"/>
      <c r="E859" s="12"/>
      <c r="F859" s="23"/>
    </row>
    <row r="860" spans="1:7" x14ac:dyDescent="0.25">
      <c r="A860" s="19"/>
      <c r="B860" s="20"/>
      <c r="C860" s="21"/>
      <c r="D860" s="22"/>
      <c r="E860" s="12"/>
      <c r="F860" s="23"/>
    </row>
    <row r="861" spans="1:7" x14ac:dyDescent="0.25">
      <c r="A861" s="19"/>
      <c r="B861" s="20"/>
      <c r="C861" s="21"/>
      <c r="D861" s="22"/>
      <c r="E861" s="12"/>
      <c r="F861" s="23"/>
    </row>
    <row r="862" spans="1:7" x14ac:dyDescent="0.25">
      <c r="A862" s="19"/>
      <c r="B862" s="20"/>
      <c r="C862" s="21"/>
      <c r="D862" s="22"/>
      <c r="E862" s="12"/>
      <c r="F862" s="23"/>
    </row>
    <row r="863" spans="1:7" x14ac:dyDescent="0.25">
      <c r="A863" s="19"/>
      <c r="B863" s="20"/>
      <c r="C863" s="21"/>
      <c r="D863" s="22"/>
      <c r="E863" s="12"/>
      <c r="F863" s="23"/>
    </row>
    <row r="864" spans="1:7" x14ac:dyDescent="0.25">
      <c r="A864" s="19"/>
      <c r="B864" s="20"/>
      <c r="C864" s="21"/>
      <c r="D864" s="22"/>
      <c r="E864" s="12"/>
      <c r="F864" s="23"/>
      <c r="G864" s="11"/>
    </row>
    <row r="865" spans="1:7" x14ac:dyDescent="0.25">
      <c r="A865" s="19"/>
      <c r="B865" s="20"/>
      <c r="C865" s="21"/>
      <c r="D865" s="22"/>
      <c r="E865" s="12"/>
      <c r="F865" s="23"/>
      <c r="G865" s="11"/>
    </row>
    <row r="866" spans="1:7" x14ac:dyDescent="0.25">
      <c r="A866" s="19"/>
      <c r="B866" s="20"/>
      <c r="C866" s="21"/>
      <c r="D866" s="22"/>
      <c r="E866" s="12"/>
      <c r="F866" s="23"/>
      <c r="G866" s="11"/>
    </row>
    <row r="867" spans="1:7" x14ac:dyDescent="0.25">
      <c r="A867" s="19"/>
      <c r="B867" s="20"/>
      <c r="C867" s="21"/>
      <c r="D867" s="22"/>
      <c r="E867" s="12"/>
      <c r="F867" s="23"/>
      <c r="G867" s="11"/>
    </row>
    <row r="868" spans="1:7" x14ac:dyDescent="0.25">
      <c r="A868" s="19"/>
      <c r="B868" s="20"/>
      <c r="C868" s="21"/>
      <c r="D868" s="22"/>
      <c r="E868" s="12"/>
      <c r="F868" s="23"/>
      <c r="G868" s="11"/>
    </row>
    <row r="869" spans="1:7" x14ac:dyDescent="0.25">
      <c r="A869" s="19"/>
      <c r="B869" s="20"/>
      <c r="C869" s="21"/>
      <c r="D869" s="22"/>
      <c r="E869" s="12"/>
      <c r="F869" s="23"/>
      <c r="G869" s="11"/>
    </row>
    <row r="870" spans="1:7" x14ac:dyDescent="0.25">
      <c r="A870" s="19"/>
      <c r="B870" s="20"/>
      <c r="C870" s="21"/>
      <c r="D870" s="22"/>
      <c r="E870" s="12"/>
      <c r="F870" s="23"/>
      <c r="G870" s="11"/>
    </row>
    <row r="871" spans="1:7" x14ac:dyDescent="0.25">
      <c r="A871" s="19"/>
      <c r="B871" s="20"/>
      <c r="C871" s="21"/>
      <c r="D871" s="22"/>
      <c r="E871" s="12"/>
      <c r="F871" s="23"/>
      <c r="G871" s="11"/>
    </row>
    <row r="872" spans="1:7" x14ac:dyDescent="0.25">
      <c r="A872" s="19"/>
      <c r="B872" s="20"/>
      <c r="C872" s="21"/>
      <c r="D872" s="22"/>
      <c r="E872" s="12"/>
      <c r="F872" s="23"/>
      <c r="G872" s="11"/>
    </row>
    <row r="873" spans="1:7" x14ac:dyDescent="0.25">
      <c r="A873" s="19"/>
      <c r="B873" s="20"/>
      <c r="C873" s="21"/>
      <c r="D873" s="22"/>
      <c r="E873" s="12"/>
      <c r="F873" s="23"/>
      <c r="G873" s="11"/>
    </row>
    <row r="874" spans="1:7" x14ac:dyDescent="0.25">
      <c r="A874" s="19"/>
      <c r="B874" s="20"/>
      <c r="C874" s="21"/>
      <c r="D874" s="22"/>
      <c r="E874" s="12"/>
      <c r="F874" s="23"/>
      <c r="G874" s="11"/>
    </row>
    <row r="875" spans="1:7" x14ac:dyDescent="0.25">
      <c r="A875" s="19"/>
      <c r="B875" s="20"/>
      <c r="C875" s="21"/>
      <c r="D875" s="22"/>
      <c r="E875" s="12"/>
      <c r="F875" s="23"/>
      <c r="G875" s="11"/>
    </row>
    <row r="876" spans="1:7" x14ac:dyDescent="0.25">
      <c r="A876" s="19"/>
      <c r="B876" s="20"/>
      <c r="C876" s="21"/>
      <c r="D876" s="22"/>
      <c r="E876" s="12"/>
      <c r="F876" s="23"/>
      <c r="G876" s="11"/>
    </row>
    <row r="877" spans="1:7" x14ac:dyDescent="0.25">
      <c r="A877" s="19"/>
      <c r="B877" s="20"/>
      <c r="C877" s="21"/>
      <c r="D877" s="22"/>
      <c r="E877" s="12"/>
      <c r="F877" s="23"/>
      <c r="G877" s="11"/>
    </row>
    <row r="878" spans="1:7" x14ac:dyDescent="0.25">
      <c r="A878" s="19"/>
      <c r="B878" s="20"/>
      <c r="C878" s="21"/>
      <c r="D878" s="22"/>
      <c r="E878" s="12"/>
      <c r="F878" s="23"/>
      <c r="G878" s="11"/>
    </row>
    <row r="879" spans="1:7" x14ac:dyDescent="0.25">
      <c r="A879" s="19"/>
      <c r="B879" s="20"/>
      <c r="C879" s="21"/>
      <c r="D879" s="22"/>
      <c r="E879" s="12"/>
      <c r="F879" s="23"/>
      <c r="G879" s="11"/>
    </row>
    <row r="880" spans="1:7" x14ac:dyDescent="0.25">
      <c r="A880" s="19"/>
      <c r="B880" s="20"/>
      <c r="C880" s="21"/>
      <c r="D880" s="22"/>
      <c r="E880" s="12"/>
      <c r="F880" s="23"/>
      <c r="G880" s="11"/>
    </row>
    <row r="881" spans="1:7" x14ac:dyDescent="0.25">
      <c r="A881" s="19"/>
      <c r="B881" s="20"/>
      <c r="C881" s="21"/>
      <c r="D881" s="22"/>
      <c r="E881" s="12"/>
      <c r="F881" s="23"/>
      <c r="G881" s="11"/>
    </row>
    <row r="882" spans="1:7" x14ac:dyDescent="0.25">
      <c r="A882" s="19"/>
      <c r="B882" s="20"/>
      <c r="C882" s="21"/>
      <c r="D882" s="22"/>
      <c r="E882" s="12"/>
      <c r="F882" s="23"/>
      <c r="G882" s="11"/>
    </row>
    <row r="883" spans="1:7" x14ac:dyDescent="0.25">
      <c r="A883" s="19"/>
      <c r="B883" s="20"/>
      <c r="C883" s="21"/>
      <c r="D883" s="22"/>
      <c r="E883" s="12"/>
      <c r="F883" s="23"/>
      <c r="G883" s="11"/>
    </row>
    <row r="884" spans="1:7" x14ac:dyDescent="0.25">
      <c r="A884" s="19"/>
      <c r="B884" s="20"/>
      <c r="C884" s="21"/>
      <c r="D884" s="22"/>
      <c r="E884" s="12"/>
      <c r="F884" s="23"/>
      <c r="G884" s="11"/>
    </row>
    <row r="885" spans="1:7" x14ac:dyDescent="0.25">
      <c r="A885" s="19"/>
      <c r="B885" s="20"/>
      <c r="C885" s="21"/>
      <c r="D885" s="22"/>
      <c r="E885" s="12"/>
      <c r="F885" s="23"/>
      <c r="G885" s="11"/>
    </row>
    <row r="886" spans="1:7" x14ac:dyDescent="0.25">
      <c r="A886" s="19"/>
      <c r="B886" s="20"/>
      <c r="C886" s="21"/>
      <c r="D886" s="22"/>
      <c r="E886" s="12"/>
      <c r="F886" s="23"/>
      <c r="G886" s="11"/>
    </row>
    <row r="887" spans="1:7" x14ac:dyDescent="0.25">
      <c r="A887" s="19"/>
      <c r="B887" s="20"/>
      <c r="C887" s="21"/>
      <c r="D887" s="22"/>
      <c r="E887" s="12"/>
      <c r="F887" s="23"/>
      <c r="G887" s="11"/>
    </row>
    <row r="888" spans="1:7" x14ac:dyDescent="0.25">
      <c r="A888" s="19"/>
      <c r="B888" s="20"/>
      <c r="C888" s="21"/>
      <c r="D888" s="22"/>
      <c r="E888" s="12"/>
      <c r="F888" s="23"/>
      <c r="G888" s="11"/>
    </row>
    <row r="889" spans="1:7" x14ac:dyDescent="0.25">
      <c r="A889" s="19"/>
      <c r="B889" s="20"/>
      <c r="C889" s="21"/>
      <c r="D889" s="22"/>
      <c r="E889" s="12"/>
      <c r="F889" s="23"/>
      <c r="G889" s="11"/>
    </row>
    <row r="890" spans="1:7" x14ac:dyDescent="0.25">
      <c r="A890" s="19"/>
      <c r="B890" s="20"/>
      <c r="C890" s="21"/>
      <c r="D890" s="22"/>
      <c r="E890" s="12"/>
      <c r="F890" s="23"/>
      <c r="G890" s="11"/>
    </row>
    <row r="891" spans="1:7" x14ac:dyDescent="0.25">
      <c r="A891" s="19"/>
      <c r="B891" s="20"/>
      <c r="C891" s="21"/>
      <c r="D891" s="22"/>
      <c r="E891" s="12"/>
      <c r="F891" s="23"/>
      <c r="G891" s="11"/>
    </row>
    <row r="892" spans="1:7" x14ac:dyDescent="0.25">
      <c r="A892" s="19"/>
      <c r="B892" s="20"/>
      <c r="C892" s="21"/>
      <c r="D892" s="22"/>
      <c r="E892" s="12"/>
      <c r="F892" s="23"/>
      <c r="G892" s="11"/>
    </row>
    <row r="893" spans="1:7" x14ac:dyDescent="0.25">
      <c r="A893" s="19"/>
      <c r="B893" s="20"/>
      <c r="C893" s="21"/>
      <c r="D893" s="22"/>
      <c r="E893" s="12"/>
      <c r="F893" s="23"/>
      <c r="G893" s="11"/>
    </row>
    <row r="894" spans="1:7" x14ac:dyDescent="0.25">
      <c r="A894" s="19"/>
      <c r="B894" s="20"/>
      <c r="C894" s="21"/>
      <c r="D894" s="22"/>
      <c r="E894" s="12"/>
      <c r="F894" s="23"/>
      <c r="G894" s="11"/>
    </row>
    <row r="895" spans="1:7" x14ac:dyDescent="0.25">
      <c r="A895" s="19"/>
      <c r="B895" s="20"/>
      <c r="C895" s="21"/>
      <c r="D895" s="22"/>
      <c r="E895" s="12"/>
      <c r="F895" s="23"/>
      <c r="G895" s="11"/>
    </row>
    <row r="896" spans="1:7" x14ac:dyDescent="0.25">
      <c r="A896" s="19"/>
      <c r="B896" s="20"/>
      <c r="C896" s="21"/>
      <c r="D896" s="22"/>
      <c r="E896" s="12"/>
      <c r="F896" s="23"/>
      <c r="G896" s="11"/>
    </row>
    <row r="897" spans="1:7" x14ac:dyDescent="0.25">
      <c r="A897" s="19"/>
      <c r="B897" s="20"/>
      <c r="C897" s="21"/>
      <c r="D897" s="22"/>
      <c r="E897" s="12"/>
      <c r="F897" s="23"/>
      <c r="G897" s="11"/>
    </row>
    <row r="898" spans="1:7" x14ac:dyDescent="0.25">
      <c r="A898" s="19"/>
      <c r="B898" s="20"/>
      <c r="C898" s="21"/>
      <c r="D898" s="22"/>
      <c r="E898" s="12"/>
      <c r="F898" s="23"/>
      <c r="G898" s="11"/>
    </row>
    <row r="899" spans="1:7" x14ac:dyDescent="0.25">
      <c r="A899" s="19"/>
      <c r="B899" s="20"/>
      <c r="C899" s="21"/>
      <c r="D899" s="22"/>
      <c r="E899" s="12"/>
      <c r="F899" s="23"/>
      <c r="G899" s="11"/>
    </row>
    <row r="900" spans="1:7" x14ac:dyDescent="0.25">
      <c r="A900" s="19"/>
      <c r="B900" s="20"/>
      <c r="C900" s="21"/>
      <c r="D900" s="22"/>
      <c r="E900" s="12"/>
      <c r="F900" s="23"/>
      <c r="G900" s="11"/>
    </row>
    <row r="901" spans="1:7" x14ac:dyDescent="0.25">
      <c r="A901" s="19"/>
      <c r="B901" s="20"/>
      <c r="C901" s="21"/>
      <c r="D901" s="22"/>
      <c r="E901" s="12"/>
      <c r="F901" s="23"/>
      <c r="G901" s="11"/>
    </row>
    <row r="902" spans="1:7" x14ac:dyDescent="0.25">
      <c r="A902" s="19"/>
      <c r="B902" s="20"/>
      <c r="C902" s="21"/>
      <c r="D902" s="22"/>
      <c r="E902" s="12"/>
      <c r="F902" s="23"/>
      <c r="G902" s="11"/>
    </row>
    <row r="903" spans="1:7" x14ac:dyDescent="0.25">
      <c r="A903" s="19"/>
      <c r="B903" s="20"/>
      <c r="C903" s="21"/>
      <c r="D903" s="22"/>
      <c r="E903" s="12"/>
      <c r="F903" s="23"/>
      <c r="G903" s="11"/>
    </row>
    <row r="904" spans="1:7" x14ac:dyDescent="0.25">
      <c r="A904" s="19"/>
      <c r="B904" s="20"/>
      <c r="C904" s="21"/>
      <c r="D904" s="22"/>
      <c r="E904" s="12"/>
      <c r="F904" s="23"/>
      <c r="G904" s="11"/>
    </row>
    <row r="905" spans="1:7" x14ac:dyDescent="0.25">
      <c r="A905" s="19"/>
      <c r="B905" s="20"/>
      <c r="C905" s="21"/>
      <c r="D905" s="22"/>
      <c r="E905" s="12"/>
      <c r="F905" s="23"/>
      <c r="G905" s="11"/>
    </row>
    <row r="906" spans="1:7" x14ac:dyDescent="0.25">
      <c r="A906" s="19"/>
      <c r="B906" s="20"/>
      <c r="C906" s="21"/>
      <c r="D906" s="22"/>
      <c r="E906" s="12"/>
      <c r="F906" s="23"/>
      <c r="G906" s="11"/>
    </row>
    <row r="907" spans="1:7" x14ac:dyDescent="0.25">
      <c r="A907" s="19"/>
      <c r="B907" s="20"/>
      <c r="C907" s="21"/>
      <c r="D907" s="22"/>
      <c r="E907" s="12"/>
      <c r="F907" s="23"/>
      <c r="G907" s="11"/>
    </row>
    <row r="908" spans="1:7" x14ac:dyDescent="0.25">
      <c r="A908" s="19"/>
      <c r="B908" s="20"/>
      <c r="C908" s="21"/>
      <c r="D908" s="22"/>
      <c r="E908" s="12"/>
      <c r="F908" s="23"/>
      <c r="G908" s="11"/>
    </row>
    <row r="909" spans="1:7" x14ac:dyDescent="0.25">
      <c r="A909" s="19"/>
      <c r="B909" s="20"/>
      <c r="C909" s="21"/>
      <c r="D909" s="22"/>
      <c r="E909" s="12"/>
      <c r="F909" s="23"/>
      <c r="G909" s="11"/>
    </row>
    <row r="910" spans="1:7" x14ac:dyDescent="0.25">
      <c r="A910" s="19"/>
      <c r="B910" s="20"/>
      <c r="C910" s="21"/>
      <c r="D910" s="22"/>
      <c r="E910" s="12"/>
      <c r="F910" s="23"/>
      <c r="G910" s="11"/>
    </row>
    <row r="911" spans="1:7" x14ac:dyDescent="0.25">
      <c r="A911" s="19"/>
      <c r="B911" s="20"/>
      <c r="C911" s="21"/>
      <c r="D911" s="22"/>
      <c r="E911" s="12"/>
      <c r="F911" s="23"/>
      <c r="G911" s="11"/>
    </row>
    <row r="912" spans="1:7" x14ac:dyDescent="0.25">
      <c r="A912" s="19"/>
      <c r="B912" s="20"/>
      <c r="C912" s="21"/>
      <c r="D912" s="22"/>
      <c r="E912" s="12"/>
      <c r="F912" s="23"/>
      <c r="G912" s="11"/>
    </row>
    <row r="913" spans="1:7" x14ac:dyDescent="0.25">
      <c r="A913" s="19"/>
      <c r="B913" s="20"/>
      <c r="C913" s="21"/>
      <c r="D913" s="22"/>
      <c r="E913" s="12"/>
      <c r="F913" s="23"/>
      <c r="G913" s="11"/>
    </row>
    <row r="914" spans="1:7" x14ac:dyDescent="0.25">
      <c r="A914" s="19"/>
      <c r="B914" s="20"/>
      <c r="C914" s="21"/>
      <c r="D914" s="22"/>
      <c r="E914" s="12"/>
      <c r="F914" s="23"/>
      <c r="G914" s="11"/>
    </row>
    <row r="915" spans="1:7" x14ac:dyDescent="0.25">
      <c r="A915" s="19"/>
      <c r="B915" s="20"/>
      <c r="C915" s="21"/>
      <c r="D915" s="22"/>
      <c r="E915" s="12"/>
      <c r="F915" s="23"/>
      <c r="G915" s="11"/>
    </row>
    <row r="916" spans="1:7" x14ac:dyDescent="0.25">
      <c r="A916" s="19"/>
      <c r="B916" s="20"/>
      <c r="C916" s="21"/>
      <c r="D916" s="22"/>
      <c r="E916" s="12"/>
      <c r="F916" s="23"/>
      <c r="G916" s="11"/>
    </row>
    <row r="917" spans="1:7" x14ac:dyDescent="0.25">
      <c r="A917" s="19"/>
      <c r="B917" s="20"/>
      <c r="C917" s="21"/>
      <c r="D917" s="22"/>
      <c r="E917" s="12"/>
      <c r="F917" s="23"/>
      <c r="G917" s="11"/>
    </row>
    <row r="918" spans="1:7" x14ac:dyDescent="0.25">
      <c r="A918" s="19"/>
      <c r="B918" s="20"/>
      <c r="C918" s="21"/>
      <c r="D918" s="22"/>
      <c r="E918" s="12"/>
      <c r="F918" s="23"/>
      <c r="G918" s="11"/>
    </row>
    <row r="919" spans="1:7" x14ac:dyDescent="0.25">
      <c r="A919" s="19"/>
      <c r="B919" s="20"/>
      <c r="C919" s="21"/>
      <c r="D919" s="22"/>
      <c r="E919" s="12"/>
      <c r="F919" s="23"/>
      <c r="G919" s="11"/>
    </row>
    <row r="920" spans="1:7" x14ac:dyDescent="0.25">
      <c r="A920" s="19"/>
      <c r="B920" s="20"/>
      <c r="C920" s="21"/>
      <c r="D920" s="22"/>
      <c r="E920" s="12"/>
      <c r="F920" s="23"/>
      <c r="G920" s="11"/>
    </row>
    <row r="921" spans="1:7" x14ac:dyDescent="0.25">
      <c r="A921" s="19"/>
      <c r="B921" s="20"/>
      <c r="C921" s="21"/>
      <c r="D921" s="22"/>
      <c r="E921" s="12"/>
      <c r="F921" s="23"/>
      <c r="G921" s="11"/>
    </row>
    <row r="922" spans="1:7" x14ac:dyDescent="0.25">
      <c r="A922" s="19"/>
      <c r="B922" s="20"/>
      <c r="C922" s="21"/>
      <c r="D922" s="22"/>
      <c r="E922" s="12"/>
      <c r="F922" s="23"/>
      <c r="G922" s="11"/>
    </row>
    <row r="923" spans="1:7" x14ac:dyDescent="0.25">
      <c r="A923" s="19"/>
      <c r="B923" s="20"/>
      <c r="C923" s="21"/>
      <c r="D923" s="22"/>
      <c r="E923" s="12"/>
      <c r="F923" s="23"/>
      <c r="G923" s="11"/>
    </row>
    <row r="924" spans="1:7" x14ac:dyDescent="0.25">
      <c r="A924" s="19"/>
      <c r="B924" s="20"/>
      <c r="C924" s="21"/>
      <c r="D924" s="22"/>
      <c r="E924" s="12"/>
      <c r="F924" s="23"/>
      <c r="G924" s="11"/>
    </row>
    <row r="925" spans="1:7" x14ac:dyDescent="0.25">
      <c r="A925" s="19"/>
      <c r="B925" s="20"/>
      <c r="C925" s="21"/>
      <c r="D925" s="22"/>
      <c r="E925" s="12"/>
      <c r="F925" s="23"/>
      <c r="G925" s="11"/>
    </row>
    <row r="926" spans="1:7" x14ac:dyDescent="0.25">
      <c r="A926" s="19"/>
      <c r="B926" s="20"/>
      <c r="C926" s="21"/>
      <c r="D926" s="22"/>
      <c r="E926" s="12"/>
      <c r="F926" s="23"/>
      <c r="G926" s="11"/>
    </row>
    <row r="927" spans="1:7" x14ac:dyDescent="0.25">
      <c r="A927" s="19"/>
      <c r="B927" s="20"/>
      <c r="C927" s="21"/>
      <c r="D927" s="22"/>
      <c r="E927" s="12"/>
      <c r="F927" s="23"/>
      <c r="G927" s="11"/>
    </row>
    <row r="928" spans="1:7" x14ac:dyDescent="0.25">
      <c r="A928" s="19"/>
      <c r="B928" s="20"/>
      <c r="C928" s="21"/>
      <c r="D928" s="22"/>
      <c r="E928" s="12"/>
      <c r="F928" s="23"/>
      <c r="G928" s="11"/>
    </row>
    <row r="929" spans="1:7" x14ac:dyDescent="0.25">
      <c r="A929" s="19"/>
      <c r="B929" s="20"/>
      <c r="C929" s="21"/>
      <c r="D929" s="22"/>
      <c r="E929" s="12"/>
      <c r="F929" s="23"/>
      <c r="G929" s="11"/>
    </row>
    <row r="930" spans="1:7" x14ac:dyDescent="0.25">
      <c r="A930" s="19"/>
      <c r="B930" s="20"/>
      <c r="C930" s="21"/>
      <c r="D930" s="22"/>
      <c r="E930" s="12"/>
      <c r="F930" s="23"/>
      <c r="G930" s="11"/>
    </row>
    <row r="931" spans="1:7" x14ac:dyDescent="0.25">
      <c r="A931" s="19"/>
      <c r="B931" s="20"/>
      <c r="C931" s="21"/>
      <c r="D931" s="22"/>
      <c r="E931" s="12"/>
      <c r="F931" s="23"/>
      <c r="G931" s="11"/>
    </row>
    <row r="932" spans="1:7" x14ac:dyDescent="0.25">
      <c r="A932" s="19"/>
      <c r="B932" s="20"/>
      <c r="C932" s="21"/>
      <c r="D932" s="22"/>
      <c r="E932" s="12"/>
      <c r="F932" s="23"/>
      <c r="G932" s="11"/>
    </row>
    <row r="933" spans="1:7" x14ac:dyDescent="0.25">
      <c r="A933" s="19"/>
      <c r="B933" s="20"/>
      <c r="C933" s="21"/>
      <c r="D933" s="22"/>
      <c r="E933" s="12"/>
      <c r="F933" s="23"/>
      <c r="G933" s="11"/>
    </row>
    <row r="934" spans="1:7" x14ac:dyDescent="0.25">
      <c r="A934" s="19"/>
      <c r="B934" s="20"/>
      <c r="C934" s="21"/>
      <c r="D934" s="22"/>
      <c r="E934" s="12"/>
      <c r="F934" s="23"/>
      <c r="G934" s="11"/>
    </row>
    <row r="935" spans="1:7" x14ac:dyDescent="0.25">
      <c r="A935" s="19"/>
      <c r="B935" s="20"/>
      <c r="C935" s="21"/>
      <c r="D935" s="22"/>
      <c r="E935" s="12"/>
      <c r="F935" s="23"/>
      <c r="G935" s="11"/>
    </row>
    <row r="936" spans="1:7" x14ac:dyDescent="0.25">
      <c r="A936" s="19"/>
      <c r="B936" s="20"/>
      <c r="C936" s="21"/>
      <c r="D936" s="22"/>
      <c r="E936" s="12"/>
      <c r="F936" s="23"/>
      <c r="G936" s="11"/>
    </row>
    <row r="937" spans="1:7" x14ac:dyDescent="0.25">
      <c r="A937" s="19"/>
      <c r="B937" s="20"/>
      <c r="C937" s="21"/>
      <c r="D937" s="22"/>
      <c r="E937" s="12"/>
      <c r="F937" s="23"/>
      <c r="G937" s="11"/>
    </row>
    <row r="938" spans="1:7" x14ac:dyDescent="0.25">
      <c r="A938" s="19"/>
      <c r="B938" s="20"/>
      <c r="C938" s="21"/>
      <c r="D938" s="22"/>
      <c r="E938" s="12"/>
      <c r="F938" s="23"/>
      <c r="G938" s="11"/>
    </row>
    <row r="939" spans="1:7" x14ac:dyDescent="0.25">
      <c r="A939" s="19"/>
      <c r="B939" s="20"/>
      <c r="C939" s="21"/>
      <c r="D939" s="22"/>
      <c r="E939" s="12"/>
      <c r="F939" s="23"/>
      <c r="G939" s="11"/>
    </row>
    <row r="940" spans="1:7" x14ac:dyDescent="0.25">
      <c r="A940" s="19"/>
      <c r="B940" s="20"/>
      <c r="C940" s="21"/>
      <c r="D940" s="22"/>
      <c r="E940" s="12"/>
      <c r="F940" s="23"/>
      <c r="G940" s="11"/>
    </row>
    <row r="941" spans="1:7" x14ac:dyDescent="0.25">
      <c r="A941" s="19"/>
      <c r="B941" s="20"/>
      <c r="C941" s="21"/>
      <c r="D941" s="22"/>
      <c r="E941" s="12"/>
      <c r="F941" s="23"/>
      <c r="G941" s="11"/>
    </row>
    <row r="942" spans="1:7" x14ac:dyDescent="0.25">
      <c r="A942" s="19"/>
      <c r="B942" s="20"/>
      <c r="C942" s="21"/>
      <c r="D942" s="22"/>
      <c r="E942" s="12"/>
      <c r="F942" s="23"/>
      <c r="G942" s="11"/>
    </row>
    <row r="943" spans="1:7" x14ac:dyDescent="0.25">
      <c r="A943" s="19"/>
      <c r="B943" s="20"/>
      <c r="C943" s="21"/>
      <c r="D943" s="22"/>
      <c r="E943" s="12"/>
      <c r="F943" s="23"/>
      <c r="G943" s="11"/>
    </row>
    <row r="944" spans="1:7" x14ac:dyDescent="0.25">
      <c r="A944" s="19"/>
      <c r="B944" s="20"/>
      <c r="C944" s="21"/>
      <c r="D944" s="22"/>
      <c r="E944" s="12"/>
      <c r="F944" s="23"/>
      <c r="G944" s="11"/>
    </row>
    <row r="945" spans="1:7" x14ac:dyDescent="0.25">
      <c r="A945" s="19"/>
      <c r="B945" s="20"/>
      <c r="C945" s="21"/>
      <c r="D945" s="22"/>
      <c r="E945" s="12"/>
      <c r="F945" s="23"/>
      <c r="G945" s="11"/>
    </row>
    <row r="946" spans="1:7" x14ac:dyDescent="0.25">
      <c r="A946" s="19"/>
      <c r="B946" s="20"/>
      <c r="C946" s="21"/>
      <c r="D946" s="22"/>
      <c r="E946" s="12"/>
      <c r="F946" s="23"/>
      <c r="G946" s="11"/>
    </row>
    <row r="947" spans="1:7" x14ac:dyDescent="0.25">
      <c r="A947" s="19"/>
      <c r="B947" s="20"/>
      <c r="C947" s="21"/>
      <c r="D947" s="22"/>
      <c r="E947" s="12"/>
      <c r="F947" s="23"/>
      <c r="G947" s="11"/>
    </row>
    <row r="948" spans="1:7" x14ac:dyDescent="0.25">
      <c r="A948" s="19"/>
      <c r="B948" s="20"/>
      <c r="C948" s="21"/>
      <c r="D948" s="22"/>
      <c r="E948" s="12"/>
      <c r="F948" s="23"/>
      <c r="G948" s="11"/>
    </row>
    <row r="949" spans="1:7" x14ac:dyDescent="0.25">
      <c r="A949" s="19"/>
      <c r="B949" s="20"/>
      <c r="C949" s="21"/>
      <c r="D949" s="22"/>
      <c r="E949" s="12"/>
      <c r="F949" s="23"/>
      <c r="G949" s="11"/>
    </row>
    <row r="950" spans="1:7" x14ac:dyDescent="0.25">
      <c r="A950" s="19"/>
      <c r="B950" s="20"/>
      <c r="C950" s="21"/>
      <c r="D950" s="22"/>
      <c r="E950" s="12"/>
      <c r="F950" s="23"/>
      <c r="G950" s="11"/>
    </row>
    <row r="951" spans="1:7" x14ac:dyDescent="0.25">
      <c r="A951" s="19"/>
      <c r="B951" s="20"/>
      <c r="C951" s="21"/>
      <c r="D951" s="22"/>
      <c r="E951" s="12"/>
      <c r="F951" s="23"/>
      <c r="G951" s="11"/>
    </row>
    <row r="952" spans="1:7" x14ac:dyDescent="0.25">
      <c r="A952" s="19"/>
      <c r="B952" s="20"/>
      <c r="C952" s="21"/>
      <c r="D952" s="22"/>
      <c r="E952" s="12"/>
      <c r="F952" s="23"/>
      <c r="G952" s="11"/>
    </row>
    <row r="953" spans="1:7" x14ac:dyDescent="0.25">
      <c r="A953" s="19"/>
      <c r="B953" s="20"/>
      <c r="C953" s="21"/>
      <c r="D953" s="22"/>
      <c r="E953" s="12"/>
      <c r="F953" s="23"/>
      <c r="G953" s="11"/>
    </row>
    <row r="954" spans="1:7" x14ac:dyDescent="0.25">
      <c r="A954" s="19"/>
      <c r="B954" s="20"/>
      <c r="C954" s="21"/>
      <c r="D954" s="22"/>
      <c r="E954" s="12"/>
      <c r="F954" s="23"/>
      <c r="G954" s="11"/>
    </row>
    <row r="955" spans="1:7" x14ac:dyDescent="0.25">
      <c r="A955" s="19"/>
      <c r="B955" s="20"/>
      <c r="C955" s="21"/>
      <c r="D955" s="22"/>
      <c r="E955" s="12"/>
      <c r="F955" s="23"/>
      <c r="G955" s="11"/>
    </row>
    <row r="956" spans="1:7" x14ac:dyDescent="0.25">
      <c r="A956" s="19"/>
      <c r="B956" s="20"/>
      <c r="C956" s="21"/>
      <c r="D956" s="22"/>
      <c r="E956" s="12"/>
      <c r="F956" s="23"/>
      <c r="G956" s="11"/>
    </row>
    <row r="957" spans="1:7" x14ac:dyDescent="0.25">
      <c r="A957" s="19"/>
      <c r="B957" s="20"/>
      <c r="C957" s="21"/>
      <c r="D957" s="22"/>
      <c r="E957" s="12"/>
      <c r="F957" s="23"/>
      <c r="G957" s="11"/>
    </row>
    <row r="958" spans="1:7" x14ac:dyDescent="0.25">
      <c r="A958" s="19"/>
      <c r="B958" s="20"/>
      <c r="C958" s="21"/>
      <c r="D958" s="22"/>
      <c r="E958" s="12"/>
      <c r="F958" s="23"/>
      <c r="G958" s="11"/>
    </row>
    <row r="959" spans="1:7" x14ac:dyDescent="0.25">
      <c r="A959" s="19"/>
      <c r="B959" s="20"/>
      <c r="C959" s="21"/>
      <c r="D959" s="22"/>
      <c r="E959" s="12"/>
      <c r="F959" s="23"/>
      <c r="G959" s="11"/>
    </row>
    <row r="960" spans="1:7" x14ac:dyDescent="0.25">
      <c r="A960" s="19"/>
      <c r="B960" s="20"/>
      <c r="C960" s="21"/>
      <c r="D960" s="22"/>
      <c r="E960" s="12"/>
      <c r="F960" s="23"/>
      <c r="G960" s="11"/>
    </row>
    <row r="961" spans="1:7" x14ac:dyDescent="0.25">
      <c r="A961" s="19"/>
      <c r="B961" s="20"/>
      <c r="C961" s="21"/>
      <c r="D961" s="22"/>
      <c r="E961" s="12"/>
      <c r="F961" s="23"/>
      <c r="G961" s="11"/>
    </row>
    <row r="962" spans="1:7" x14ac:dyDescent="0.25">
      <c r="A962" s="19"/>
      <c r="B962" s="20"/>
      <c r="C962" s="21"/>
      <c r="D962" s="22"/>
      <c r="E962" s="12"/>
      <c r="F962" s="23"/>
      <c r="G962" s="11"/>
    </row>
    <row r="963" spans="1:7" x14ac:dyDescent="0.25">
      <c r="A963" s="19"/>
      <c r="B963" s="20"/>
      <c r="C963" s="21"/>
      <c r="D963" s="22"/>
      <c r="E963" s="12"/>
      <c r="F963" s="23"/>
    </row>
    <row r="964" spans="1:7" x14ac:dyDescent="0.25">
      <c r="A964" s="19"/>
      <c r="B964" s="20"/>
      <c r="C964" s="21"/>
      <c r="D964" s="22"/>
      <c r="E964" s="12"/>
      <c r="F964" s="23"/>
    </row>
    <row r="965" spans="1:7" x14ac:dyDescent="0.25">
      <c r="A965" s="19"/>
      <c r="B965" s="20"/>
      <c r="C965" s="21"/>
      <c r="D965" s="22"/>
      <c r="E965" s="12"/>
      <c r="F965" s="23"/>
    </row>
    <row r="966" spans="1:7" x14ac:dyDescent="0.25">
      <c r="A966" s="19"/>
      <c r="B966" s="20"/>
      <c r="C966" s="21"/>
      <c r="D966" s="22"/>
      <c r="E966" s="12"/>
      <c r="F966" s="23"/>
    </row>
    <row r="967" spans="1:7" x14ac:dyDescent="0.25">
      <c r="A967" s="19"/>
      <c r="B967" s="20"/>
      <c r="C967" s="21"/>
      <c r="D967" s="22"/>
      <c r="E967" s="12"/>
      <c r="F967" s="23"/>
    </row>
    <row r="968" spans="1:7" x14ac:dyDescent="0.25">
      <c r="A968" s="19"/>
      <c r="B968" s="20"/>
      <c r="C968" s="21"/>
      <c r="D968" s="22"/>
      <c r="E968" s="12"/>
      <c r="F968" s="23"/>
    </row>
    <row r="969" spans="1:7" x14ac:dyDescent="0.25">
      <c r="A969" s="19"/>
      <c r="B969" s="20"/>
      <c r="C969" s="21"/>
      <c r="D969" s="22"/>
      <c r="E969" s="12"/>
      <c r="F969" s="23"/>
    </row>
    <row r="970" spans="1:7" x14ac:dyDescent="0.25">
      <c r="A970" s="19"/>
      <c r="B970" s="20"/>
      <c r="C970" s="21"/>
      <c r="D970" s="22"/>
      <c r="E970" s="12"/>
      <c r="F970" s="23"/>
    </row>
    <row r="971" spans="1:7" x14ac:dyDescent="0.25">
      <c r="A971" s="19"/>
      <c r="B971" s="20"/>
      <c r="C971" s="21"/>
      <c r="D971" s="22"/>
      <c r="E971" s="12"/>
      <c r="F971" s="23"/>
    </row>
    <row r="972" spans="1:7" x14ac:dyDescent="0.25">
      <c r="A972" s="19"/>
      <c r="B972" s="20"/>
      <c r="C972" s="21"/>
      <c r="D972" s="22"/>
      <c r="E972" s="12"/>
      <c r="F972" s="23"/>
    </row>
    <row r="973" spans="1:7" x14ac:dyDescent="0.25">
      <c r="A973" s="19"/>
      <c r="B973" s="20"/>
      <c r="C973" s="21"/>
      <c r="D973" s="22"/>
      <c r="E973" s="12"/>
      <c r="F973" s="23"/>
    </row>
    <row r="974" spans="1:7" x14ac:dyDescent="0.25">
      <c r="A974" s="19"/>
      <c r="B974" s="20"/>
      <c r="C974" s="21"/>
      <c r="D974" s="22"/>
      <c r="E974" s="12"/>
      <c r="F974" s="23"/>
    </row>
    <row r="975" spans="1:7" x14ac:dyDescent="0.25">
      <c r="A975" s="19"/>
      <c r="B975" s="20"/>
      <c r="C975" s="21"/>
      <c r="D975" s="22"/>
      <c r="E975" s="12"/>
      <c r="F975" s="23"/>
    </row>
    <row r="976" spans="1:7" x14ac:dyDescent="0.25">
      <c r="A976" s="19"/>
      <c r="B976" s="20"/>
      <c r="C976" s="21"/>
      <c r="D976" s="22"/>
      <c r="E976" s="12"/>
      <c r="F976" s="23"/>
    </row>
    <row r="977" spans="1:6" x14ac:dyDescent="0.25">
      <c r="A977" s="19"/>
      <c r="B977" s="20"/>
      <c r="C977" s="21"/>
      <c r="D977" s="22"/>
      <c r="E977" s="12"/>
      <c r="F977" s="23"/>
    </row>
    <row r="978" spans="1:6" x14ac:dyDescent="0.25">
      <c r="A978" s="19"/>
      <c r="B978" s="20"/>
      <c r="C978" s="21"/>
      <c r="D978" s="22"/>
      <c r="E978" s="12"/>
      <c r="F978" s="23"/>
    </row>
    <row r="979" spans="1:6" x14ac:dyDescent="0.25">
      <c r="A979" s="19"/>
      <c r="B979" s="20"/>
      <c r="C979" s="21"/>
      <c r="D979" s="22"/>
      <c r="E979" s="12"/>
      <c r="F979" s="23"/>
    </row>
    <row r="980" spans="1:6" x14ac:dyDescent="0.25">
      <c r="A980" s="19"/>
      <c r="B980" s="20"/>
      <c r="C980" s="21"/>
      <c r="D980" s="22"/>
      <c r="E980" s="12"/>
      <c r="F980" s="23"/>
    </row>
    <row r="981" spans="1:6" x14ac:dyDescent="0.25">
      <c r="A981" s="19"/>
      <c r="B981" s="20"/>
      <c r="C981" s="21"/>
      <c r="D981" s="22"/>
      <c r="E981" s="12"/>
      <c r="F981" s="23"/>
    </row>
    <row r="982" spans="1:6" x14ac:dyDescent="0.25">
      <c r="A982" s="19"/>
      <c r="B982" s="20"/>
      <c r="C982" s="21"/>
      <c r="D982" s="22"/>
      <c r="E982" s="12"/>
      <c r="F982" s="23"/>
    </row>
    <row r="983" spans="1:6" x14ac:dyDescent="0.25">
      <c r="A983" s="19"/>
      <c r="B983" s="20"/>
      <c r="C983" s="21"/>
      <c r="D983" s="22"/>
      <c r="E983" s="12"/>
      <c r="F983" s="23"/>
    </row>
    <row r="984" spans="1:6" x14ac:dyDescent="0.25">
      <c r="A984" s="19"/>
      <c r="B984" s="20"/>
      <c r="C984" s="21"/>
      <c r="D984" s="22"/>
      <c r="E984" s="12"/>
      <c r="F984" s="23"/>
    </row>
    <row r="985" spans="1:6" x14ac:dyDescent="0.25">
      <c r="A985" s="19"/>
      <c r="B985" s="20"/>
      <c r="C985" s="21"/>
      <c r="D985" s="22"/>
      <c r="E985" s="12"/>
      <c r="F985" s="23"/>
    </row>
    <row r="986" spans="1:6" x14ac:dyDescent="0.25">
      <c r="A986" s="19"/>
      <c r="B986" s="20"/>
      <c r="C986" s="21"/>
      <c r="D986" s="22"/>
      <c r="E986" s="12"/>
      <c r="F986" s="23"/>
    </row>
    <row r="987" spans="1:6" x14ac:dyDescent="0.25">
      <c r="A987" s="19"/>
      <c r="B987" s="20"/>
      <c r="C987" s="21"/>
      <c r="D987" s="22"/>
      <c r="E987" s="12"/>
      <c r="F987" s="23"/>
    </row>
    <row r="988" spans="1:6" x14ac:dyDescent="0.25">
      <c r="A988" s="19"/>
      <c r="B988" s="20"/>
      <c r="C988" s="21"/>
      <c r="D988" s="22"/>
      <c r="E988" s="12"/>
      <c r="F988" s="23"/>
    </row>
    <row r="989" spans="1:6" x14ac:dyDescent="0.25">
      <c r="A989" s="19"/>
      <c r="B989" s="20"/>
      <c r="C989" s="21"/>
      <c r="D989" s="22"/>
      <c r="E989" s="12"/>
      <c r="F989" s="23"/>
    </row>
    <row r="990" spans="1:6" x14ac:dyDescent="0.25">
      <c r="A990" s="19"/>
      <c r="B990" s="20"/>
      <c r="C990" s="21"/>
      <c r="D990" s="22"/>
      <c r="E990" s="12"/>
      <c r="F990" s="23"/>
    </row>
    <row r="991" spans="1:6" x14ac:dyDescent="0.25">
      <c r="A991" s="19"/>
      <c r="B991" s="20"/>
      <c r="C991" s="21"/>
      <c r="D991" s="22"/>
      <c r="E991" s="12"/>
      <c r="F991" s="23"/>
    </row>
    <row r="992" spans="1:6" x14ac:dyDescent="0.25">
      <c r="A992" s="19"/>
      <c r="B992" s="20"/>
      <c r="C992" s="21"/>
      <c r="D992" s="22"/>
      <c r="E992" s="12"/>
      <c r="F992" s="23"/>
    </row>
    <row r="993" spans="1:6" x14ac:dyDescent="0.25">
      <c r="A993" s="19"/>
      <c r="B993" s="20"/>
      <c r="C993" s="21"/>
      <c r="D993" s="22"/>
      <c r="E993" s="12"/>
      <c r="F993" s="23"/>
    </row>
    <row r="994" spans="1:6" x14ac:dyDescent="0.25">
      <c r="A994" s="19"/>
      <c r="B994" s="20"/>
      <c r="C994" s="21"/>
      <c r="D994" s="22"/>
      <c r="E994" s="12"/>
      <c r="F994" s="23"/>
    </row>
    <row r="995" spans="1:6" x14ac:dyDescent="0.25">
      <c r="A995" s="19"/>
      <c r="B995" s="20"/>
      <c r="C995" s="21"/>
      <c r="D995" s="22"/>
      <c r="E995" s="12"/>
      <c r="F995" s="23"/>
    </row>
    <row r="996" spans="1:6" x14ac:dyDescent="0.25">
      <c r="A996" s="19"/>
      <c r="B996" s="20"/>
      <c r="C996" s="21"/>
      <c r="D996" s="22"/>
      <c r="E996" s="12"/>
      <c r="F996" s="23"/>
    </row>
    <row r="997" spans="1:6" x14ac:dyDescent="0.25">
      <c r="A997" s="19"/>
      <c r="B997" s="20"/>
      <c r="C997" s="21"/>
      <c r="D997" s="22"/>
      <c r="E997" s="12"/>
      <c r="F997" s="23"/>
    </row>
    <row r="998" spans="1:6" x14ac:dyDescent="0.25">
      <c r="A998" s="19"/>
      <c r="B998" s="20"/>
      <c r="C998" s="21"/>
      <c r="D998" s="22"/>
      <c r="E998" s="12"/>
      <c r="F998" s="23"/>
    </row>
    <row r="999" spans="1:6" x14ac:dyDescent="0.25">
      <c r="A999" s="19"/>
      <c r="B999" s="20"/>
      <c r="C999" s="21"/>
      <c r="D999" s="22"/>
      <c r="E999" s="12"/>
      <c r="F999" s="23"/>
    </row>
    <row r="1000" spans="1:6" x14ac:dyDescent="0.25">
      <c r="A1000" s="19"/>
      <c r="B1000" s="20"/>
      <c r="C1000" s="21"/>
      <c r="D1000" s="22"/>
      <c r="E1000" s="12"/>
      <c r="F1000" s="23"/>
    </row>
    <row r="1001" spans="1:6" x14ac:dyDescent="0.25">
      <c r="A1001" s="19"/>
      <c r="B1001" s="20"/>
      <c r="C1001" s="21"/>
      <c r="D1001" s="22"/>
      <c r="E1001" s="12"/>
      <c r="F1001" s="23"/>
    </row>
    <row r="1002" spans="1:6" x14ac:dyDescent="0.25">
      <c r="A1002" s="19"/>
      <c r="B1002" s="20"/>
      <c r="C1002" s="21"/>
      <c r="D1002" s="22"/>
      <c r="E1002" s="12"/>
      <c r="F1002" s="23"/>
    </row>
    <row r="1003" spans="1:6" x14ac:dyDescent="0.25">
      <c r="A1003" s="19"/>
      <c r="B1003" s="20"/>
      <c r="C1003" s="21"/>
      <c r="D1003" s="22"/>
      <c r="E1003" s="12"/>
      <c r="F1003" s="23"/>
    </row>
    <row r="1004" spans="1:6" x14ac:dyDescent="0.25">
      <c r="A1004" s="19"/>
      <c r="B1004" s="20"/>
      <c r="C1004" s="21"/>
      <c r="D1004" s="22"/>
      <c r="E1004" s="12"/>
      <c r="F1004" s="23"/>
    </row>
    <row r="1005" spans="1:6" x14ac:dyDescent="0.25">
      <c r="A1005" s="19"/>
      <c r="B1005" s="20"/>
      <c r="C1005" s="21"/>
      <c r="D1005" s="22"/>
      <c r="E1005" s="12"/>
      <c r="F1005" s="23"/>
    </row>
    <row r="1006" spans="1:6" x14ac:dyDescent="0.25">
      <c r="A1006" s="19"/>
      <c r="B1006" s="20"/>
      <c r="C1006" s="21"/>
      <c r="D1006" s="22"/>
      <c r="E1006" s="12"/>
      <c r="F1006" s="23"/>
    </row>
    <row r="1007" spans="1:6" x14ac:dyDescent="0.25">
      <c r="A1007" s="19"/>
      <c r="B1007" s="20"/>
      <c r="C1007" s="21"/>
      <c r="D1007" s="22"/>
      <c r="E1007" s="12"/>
      <c r="F1007" s="23"/>
    </row>
    <row r="1008" spans="1:6" x14ac:dyDescent="0.25">
      <c r="A1008" s="19"/>
      <c r="B1008" s="20"/>
      <c r="C1008" s="21"/>
      <c r="D1008" s="22"/>
      <c r="E1008" s="12"/>
      <c r="F1008" s="23"/>
    </row>
    <row r="1009" spans="1:6" x14ac:dyDescent="0.25">
      <c r="A1009" s="19"/>
      <c r="B1009" s="20"/>
      <c r="C1009" s="21"/>
      <c r="D1009" s="22"/>
      <c r="E1009" s="12"/>
      <c r="F1009" s="23"/>
    </row>
    <row r="1010" spans="1:6" x14ac:dyDescent="0.25">
      <c r="A1010" s="19"/>
      <c r="B1010" s="20"/>
      <c r="C1010" s="21"/>
      <c r="D1010" s="22"/>
      <c r="E1010" s="12"/>
      <c r="F1010" s="23"/>
    </row>
    <row r="1011" spans="1:6" x14ac:dyDescent="0.25">
      <c r="A1011" s="19"/>
      <c r="B1011" s="20"/>
      <c r="C1011" s="21"/>
      <c r="D1011" s="22"/>
      <c r="E1011" s="12"/>
      <c r="F1011" s="23"/>
    </row>
    <row r="1012" spans="1:6" x14ac:dyDescent="0.25">
      <c r="A1012" s="19"/>
      <c r="B1012" s="20"/>
      <c r="C1012" s="21"/>
      <c r="D1012" s="22"/>
      <c r="E1012" s="12"/>
      <c r="F1012" s="23"/>
    </row>
    <row r="1013" spans="1:6" x14ac:dyDescent="0.25">
      <c r="A1013" s="19"/>
      <c r="B1013" s="20"/>
      <c r="C1013" s="21"/>
      <c r="D1013" s="22"/>
      <c r="E1013" s="12"/>
      <c r="F1013" s="23"/>
    </row>
    <row r="1014" spans="1:6" x14ac:dyDescent="0.25">
      <c r="A1014" s="19"/>
      <c r="B1014" s="20"/>
      <c r="C1014" s="21"/>
      <c r="D1014" s="22"/>
      <c r="E1014" s="12"/>
      <c r="F1014" s="23"/>
    </row>
    <row r="1015" spans="1:6" x14ac:dyDescent="0.25">
      <c r="A1015" s="19"/>
      <c r="B1015" s="20"/>
      <c r="C1015" s="21"/>
      <c r="D1015" s="22"/>
      <c r="E1015" s="12"/>
      <c r="F1015" s="23"/>
    </row>
    <row r="1016" spans="1:6" x14ac:dyDescent="0.25">
      <c r="A1016" s="19"/>
      <c r="B1016" s="20"/>
      <c r="C1016" s="21"/>
      <c r="D1016" s="22"/>
      <c r="E1016" s="12"/>
      <c r="F1016" s="23"/>
    </row>
    <row r="1017" spans="1:6" x14ac:dyDescent="0.25">
      <c r="A1017" s="19"/>
      <c r="B1017" s="20"/>
      <c r="C1017" s="21"/>
      <c r="D1017" s="22"/>
      <c r="E1017" s="12"/>
      <c r="F1017" s="23"/>
    </row>
    <row r="1018" spans="1:6" x14ac:dyDescent="0.25">
      <c r="A1018" s="19"/>
      <c r="B1018" s="20"/>
      <c r="C1018" s="21"/>
      <c r="D1018" s="22"/>
      <c r="E1018" s="12"/>
      <c r="F1018" s="23"/>
    </row>
    <row r="1019" spans="1:6" x14ac:dyDescent="0.25">
      <c r="A1019" s="19"/>
      <c r="B1019" s="20"/>
      <c r="C1019" s="21"/>
      <c r="D1019" s="22"/>
      <c r="E1019" s="12"/>
      <c r="F1019" s="23"/>
    </row>
    <row r="1020" spans="1:6" x14ac:dyDescent="0.25">
      <c r="A1020" s="19"/>
      <c r="B1020" s="20"/>
      <c r="C1020" s="21"/>
      <c r="D1020" s="22"/>
      <c r="E1020" s="12"/>
      <c r="F1020" s="23"/>
    </row>
    <row r="1021" spans="1:6" x14ac:dyDescent="0.25">
      <c r="A1021" s="19"/>
      <c r="B1021" s="20"/>
      <c r="C1021" s="21"/>
      <c r="D1021" s="22"/>
      <c r="E1021" s="12"/>
      <c r="F1021" s="23"/>
    </row>
    <row r="1022" spans="1:6" x14ac:dyDescent="0.25">
      <c r="A1022" s="19"/>
      <c r="B1022" s="20"/>
      <c r="C1022" s="21"/>
      <c r="D1022" s="22"/>
      <c r="E1022" s="12"/>
      <c r="F1022" s="23"/>
    </row>
    <row r="1023" spans="1:6" x14ac:dyDescent="0.25">
      <c r="A1023" s="19"/>
      <c r="B1023" s="20"/>
      <c r="C1023" s="21"/>
      <c r="D1023" s="22"/>
      <c r="E1023" s="12"/>
      <c r="F1023" s="23"/>
    </row>
    <row r="1024" spans="1:6" x14ac:dyDescent="0.25">
      <c r="A1024" s="19"/>
      <c r="B1024" s="20"/>
      <c r="C1024" s="21"/>
      <c r="D1024" s="22"/>
      <c r="E1024" s="12"/>
      <c r="F1024" s="23"/>
    </row>
    <row r="1025" spans="1:6" x14ac:dyDescent="0.25">
      <c r="A1025" s="19"/>
      <c r="B1025" s="20"/>
      <c r="C1025" s="21"/>
      <c r="D1025" s="22"/>
      <c r="E1025" s="12"/>
      <c r="F1025" s="23"/>
    </row>
    <row r="1026" spans="1:6" x14ac:dyDescent="0.25">
      <c r="A1026" s="19"/>
      <c r="B1026" s="20"/>
      <c r="C1026" s="21"/>
      <c r="D1026" s="22"/>
      <c r="E1026" s="12"/>
      <c r="F1026" s="23"/>
    </row>
    <row r="1027" spans="1:6" x14ac:dyDescent="0.25">
      <c r="A1027" s="19"/>
      <c r="B1027" s="20"/>
      <c r="C1027" s="21"/>
      <c r="D1027" s="22"/>
      <c r="E1027" s="12"/>
      <c r="F1027" s="23"/>
    </row>
    <row r="1028" spans="1:6" x14ac:dyDescent="0.25">
      <c r="A1028" s="19"/>
      <c r="B1028" s="20"/>
      <c r="C1028" s="21"/>
      <c r="D1028" s="22"/>
      <c r="E1028" s="12"/>
      <c r="F1028" s="23"/>
    </row>
    <row r="1029" spans="1:6" x14ac:dyDescent="0.25">
      <c r="A1029" s="19"/>
      <c r="B1029" s="20"/>
      <c r="C1029" s="21"/>
      <c r="D1029" s="22"/>
      <c r="E1029" s="12"/>
      <c r="F1029" s="23"/>
    </row>
    <row r="1030" spans="1:6" x14ac:dyDescent="0.25">
      <c r="A1030" s="19"/>
      <c r="B1030" s="20"/>
      <c r="C1030" s="21"/>
      <c r="D1030" s="22"/>
      <c r="E1030" s="12"/>
      <c r="F1030" s="23"/>
    </row>
    <row r="1031" spans="1:6" x14ac:dyDescent="0.25">
      <c r="A1031" s="19"/>
      <c r="B1031" s="20"/>
      <c r="C1031" s="21"/>
      <c r="D1031" s="22"/>
      <c r="E1031" s="12"/>
      <c r="F1031" s="23"/>
    </row>
    <row r="1032" spans="1:6" x14ac:dyDescent="0.25">
      <c r="A1032" s="19"/>
      <c r="B1032" s="20"/>
      <c r="C1032" s="21"/>
      <c r="D1032" s="22"/>
      <c r="E1032" s="12"/>
      <c r="F1032" s="23"/>
    </row>
    <row r="1033" spans="1:6" x14ac:dyDescent="0.25">
      <c r="A1033" s="19"/>
      <c r="B1033" s="20"/>
      <c r="C1033" s="21"/>
      <c r="D1033" s="22"/>
      <c r="E1033" s="12"/>
      <c r="F1033" s="23"/>
    </row>
    <row r="1034" spans="1:6" x14ac:dyDescent="0.25">
      <c r="A1034" s="19"/>
      <c r="B1034" s="20"/>
      <c r="C1034" s="21"/>
      <c r="D1034" s="22"/>
      <c r="E1034" s="12"/>
      <c r="F1034" s="23"/>
    </row>
    <row r="1035" spans="1:6" x14ac:dyDescent="0.25">
      <c r="A1035" s="19"/>
      <c r="B1035" s="20"/>
      <c r="C1035" s="21"/>
      <c r="D1035" s="22"/>
      <c r="E1035" s="12"/>
      <c r="F1035" s="23"/>
    </row>
    <row r="1036" spans="1:6" x14ac:dyDescent="0.25">
      <c r="A1036" s="19"/>
      <c r="B1036" s="20"/>
      <c r="C1036" s="21"/>
      <c r="D1036" s="22"/>
      <c r="E1036" s="12"/>
      <c r="F1036" s="23"/>
    </row>
    <row r="1037" spans="1:6" x14ac:dyDescent="0.25">
      <c r="A1037" s="19"/>
      <c r="B1037" s="20"/>
      <c r="C1037" s="21"/>
      <c r="D1037" s="22"/>
      <c r="E1037" s="12"/>
      <c r="F1037" s="23"/>
    </row>
    <row r="1038" spans="1:6" x14ac:dyDescent="0.25">
      <c r="A1038" s="19"/>
      <c r="B1038" s="20"/>
      <c r="C1038" s="21"/>
      <c r="D1038" s="22"/>
      <c r="E1038" s="12"/>
      <c r="F1038" s="23"/>
    </row>
    <row r="1039" spans="1:6" x14ac:dyDescent="0.25">
      <c r="A1039" s="19"/>
      <c r="B1039" s="20"/>
      <c r="C1039" s="21"/>
      <c r="D1039" s="22"/>
      <c r="E1039" s="12"/>
      <c r="F1039" s="23"/>
    </row>
    <row r="1040" spans="1:6" x14ac:dyDescent="0.25">
      <c r="A1040" s="19"/>
      <c r="B1040" s="20"/>
      <c r="C1040" s="21"/>
      <c r="D1040" s="22"/>
      <c r="E1040" s="12"/>
      <c r="F1040" s="23"/>
    </row>
    <row r="1041" spans="1:6" x14ac:dyDescent="0.25">
      <c r="A1041" s="19"/>
      <c r="B1041" s="20"/>
      <c r="C1041" s="21"/>
      <c r="D1041" s="22"/>
      <c r="E1041" s="12"/>
      <c r="F1041" s="23"/>
    </row>
    <row r="1042" spans="1:6" x14ac:dyDescent="0.25">
      <c r="A1042" s="19"/>
      <c r="B1042" s="20"/>
      <c r="C1042" s="21"/>
      <c r="D1042" s="22"/>
      <c r="E1042" s="12"/>
      <c r="F1042" s="23"/>
    </row>
    <row r="1043" spans="1:6" x14ac:dyDescent="0.25">
      <c r="A1043" s="19"/>
      <c r="B1043" s="20"/>
      <c r="C1043" s="21"/>
      <c r="D1043" s="22"/>
      <c r="E1043" s="12"/>
      <c r="F1043" s="23"/>
    </row>
    <row r="1044" spans="1:6" x14ac:dyDescent="0.25">
      <c r="A1044" s="19"/>
      <c r="B1044" s="20"/>
      <c r="C1044" s="21"/>
      <c r="D1044" s="22"/>
      <c r="E1044" s="12"/>
      <c r="F1044" s="23"/>
    </row>
    <row r="1045" spans="1:6" x14ac:dyDescent="0.25">
      <c r="A1045" s="19"/>
      <c r="B1045" s="20"/>
      <c r="C1045" s="21"/>
      <c r="D1045" s="22"/>
      <c r="E1045" s="12"/>
      <c r="F1045" s="23"/>
    </row>
    <row r="1046" spans="1:6" x14ac:dyDescent="0.25">
      <c r="A1046" s="19"/>
      <c r="B1046" s="20"/>
      <c r="C1046" s="21"/>
      <c r="D1046" s="22"/>
      <c r="E1046" s="12"/>
      <c r="F1046" s="23"/>
    </row>
    <row r="1047" spans="1:6" x14ac:dyDescent="0.25">
      <c r="A1047" s="19"/>
      <c r="B1047" s="20"/>
      <c r="C1047" s="21"/>
      <c r="D1047" s="22"/>
      <c r="E1047" s="12"/>
      <c r="F1047" s="23"/>
    </row>
    <row r="1048" spans="1:6" x14ac:dyDescent="0.25">
      <c r="A1048" s="19"/>
      <c r="B1048" s="20"/>
      <c r="C1048" s="21"/>
      <c r="D1048" s="22"/>
      <c r="E1048" s="12"/>
      <c r="F1048" s="23"/>
    </row>
    <row r="1049" spans="1:6" x14ac:dyDescent="0.25">
      <c r="A1049" s="19"/>
      <c r="B1049" s="20"/>
      <c r="C1049" s="21"/>
      <c r="D1049" s="22"/>
      <c r="E1049" s="12"/>
      <c r="F1049" s="23"/>
    </row>
    <row r="1050" spans="1:6" x14ac:dyDescent="0.25">
      <c r="A1050" s="19"/>
      <c r="B1050" s="20"/>
      <c r="C1050" s="21"/>
      <c r="D1050" s="22"/>
      <c r="E1050" s="12"/>
      <c r="F1050" s="23"/>
    </row>
    <row r="1051" spans="1:6" x14ac:dyDescent="0.25">
      <c r="A1051" s="19"/>
      <c r="B1051" s="20"/>
      <c r="C1051" s="21"/>
      <c r="D1051" s="22"/>
      <c r="E1051" s="12"/>
      <c r="F1051" s="23"/>
    </row>
    <row r="1052" spans="1:6" x14ac:dyDescent="0.25">
      <c r="A1052" s="19"/>
      <c r="B1052" s="20"/>
      <c r="C1052" s="21"/>
      <c r="D1052" s="22"/>
      <c r="E1052" s="12"/>
      <c r="F1052" s="23"/>
    </row>
    <row r="1053" spans="1:6" x14ac:dyDescent="0.25">
      <c r="A1053" s="19"/>
      <c r="B1053" s="20"/>
      <c r="C1053" s="21"/>
      <c r="D1053" s="22"/>
      <c r="E1053" s="12"/>
      <c r="F1053" s="23"/>
    </row>
    <row r="1054" spans="1:6" x14ac:dyDescent="0.25">
      <c r="A1054" s="19"/>
      <c r="B1054" s="20"/>
      <c r="C1054" s="21"/>
      <c r="D1054" s="22"/>
      <c r="E1054" s="12"/>
      <c r="F1054" s="23"/>
    </row>
    <row r="1055" spans="1:6" x14ac:dyDescent="0.25">
      <c r="A1055" s="19"/>
      <c r="B1055" s="20"/>
      <c r="C1055" s="21"/>
      <c r="D1055" s="22"/>
      <c r="E1055" s="12"/>
      <c r="F1055" s="23"/>
    </row>
    <row r="1056" spans="1:6" x14ac:dyDescent="0.25">
      <c r="A1056" s="19"/>
      <c r="B1056" s="20"/>
      <c r="C1056" s="21"/>
      <c r="D1056" s="22"/>
      <c r="E1056" s="12"/>
      <c r="F1056" s="23"/>
    </row>
    <row r="1057" spans="1:6" x14ac:dyDescent="0.25">
      <c r="A1057" s="19"/>
      <c r="B1057" s="20"/>
      <c r="C1057" s="21"/>
      <c r="D1057" s="22"/>
      <c r="E1057" s="12"/>
      <c r="F1057" s="23"/>
    </row>
    <row r="1058" spans="1:6" x14ac:dyDescent="0.25">
      <c r="A1058" s="19"/>
      <c r="B1058" s="20"/>
      <c r="C1058" s="21"/>
      <c r="D1058" s="22"/>
      <c r="E1058" s="12"/>
      <c r="F1058" s="23"/>
    </row>
    <row r="1059" spans="1:6" x14ac:dyDescent="0.25">
      <c r="A1059" s="19"/>
      <c r="B1059" s="20"/>
      <c r="C1059" s="21"/>
      <c r="D1059" s="22"/>
      <c r="E1059" s="12"/>
      <c r="F1059" s="23"/>
    </row>
    <row r="1060" spans="1:6" x14ac:dyDescent="0.25">
      <c r="A1060" s="19"/>
      <c r="B1060" s="20"/>
      <c r="C1060" s="21"/>
      <c r="D1060" s="22"/>
      <c r="E1060" s="12"/>
      <c r="F1060" s="23"/>
    </row>
    <row r="1061" spans="1:6" x14ac:dyDescent="0.25">
      <c r="A1061" s="19"/>
      <c r="B1061" s="20"/>
      <c r="C1061" s="21"/>
      <c r="D1061" s="22"/>
      <c r="E1061" s="12"/>
      <c r="F1061" s="23"/>
    </row>
    <row r="1062" spans="1:6" x14ac:dyDescent="0.25">
      <c r="A1062" s="19"/>
      <c r="B1062" s="20"/>
      <c r="C1062" s="21"/>
      <c r="D1062" s="22"/>
      <c r="E1062" s="12"/>
      <c r="F1062" s="23"/>
    </row>
    <row r="1063" spans="1:6" x14ac:dyDescent="0.25">
      <c r="A1063" s="19"/>
      <c r="B1063" s="20"/>
      <c r="C1063" s="21"/>
      <c r="D1063" s="22"/>
      <c r="E1063" s="12"/>
      <c r="F1063" s="23"/>
    </row>
    <row r="1064" spans="1:6" x14ac:dyDescent="0.25">
      <c r="A1064" s="19"/>
      <c r="B1064" s="20"/>
      <c r="C1064" s="21"/>
      <c r="D1064" s="22"/>
      <c r="E1064" s="12"/>
      <c r="F1064" s="23"/>
    </row>
    <row r="1065" spans="1:6" x14ac:dyDescent="0.25">
      <c r="A1065" s="19"/>
      <c r="B1065" s="20"/>
      <c r="C1065" s="21"/>
      <c r="D1065" s="22"/>
      <c r="E1065" s="12"/>
      <c r="F1065" s="23"/>
    </row>
    <row r="1066" spans="1:6" x14ac:dyDescent="0.25">
      <c r="A1066" s="19"/>
      <c r="B1066" s="20"/>
      <c r="C1066" s="21"/>
      <c r="D1066" s="22"/>
      <c r="E1066" s="12"/>
      <c r="F1066" s="23"/>
    </row>
    <row r="1067" spans="1:6" x14ac:dyDescent="0.25">
      <c r="A1067" s="19"/>
      <c r="B1067" s="20"/>
      <c r="C1067" s="21"/>
      <c r="D1067" s="22"/>
      <c r="E1067" s="12"/>
      <c r="F1067" s="23"/>
    </row>
    <row r="1068" spans="1:6" x14ac:dyDescent="0.25">
      <c r="A1068" s="19"/>
      <c r="B1068" s="20"/>
      <c r="C1068" s="21"/>
      <c r="D1068" s="22"/>
      <c r="E1068" s="12"/>
      <c r="F1068" s="23"/>
    </row>
    <row r="1069" spans="1:6" x14ac:dyDescent="0.25">
      <c r="A1069" s="19"/>
      <c r="B1069" s="20"/>
      <c r="C1069" s="21"/>
      <c r="D1069" s="22"/>
      <c r="E1069" s="12"/>
      <c r="F1069" s="23"/>
    </row>
    <row r="1070" spans="1:6" x14ac:dyDescent="0.25">
      <c r="A1070" s="19"/>
      <c r="B1070" s="20"/>
      <c r="C1070" s="21"/>
      <c r="D1070" s="22"/>
      <c r="E1070" s="12"/>
      <c r="F1070" s="23"/>
    </row>
    <row r="1071" spans="1:6" x14ac:dyDescent="0.25">
      <c r="A1071" s="19"/>
      <c r="B1071" s="20"/>
      <c r="C1071" s="21"/>
      <c r="D1071" s="22"/>
      <c r="E1071" s="12"/>
      <c r="F1071" s="23"/>
    </row>
    <row r="1072" spans="1:6" x14ac:dyDescent="0.25">
      <c r="A1072" s="19"/>
      <c r="B1072" s="20"/>
      <c r="C1072" s="21"/>
      <c r="D1072" s="22"/>
      <c r="E1072" s="12"/>
      <c r="F1072" s="23"/>
    </row>
    <row r="1073" spans="1:6" x14ac:dyDescent="0.25">
      <c r="A1073" s="19"/>
      <c r="B1073" s="20"/>
      <c r="C1073" s="21"/>
      <c r="D1073" s="22"/>
      <c r="E1073" s="12"/>
      <c r="F1073" s="23"/>
    </row>
    <row r="1074" spans="1:6" x14ac:dyDescent="0.25">
      <c r="A1074" s="19"/>
      <c r="B1074" s="20"/>
      <c r="C1074" s="21"/>
      <c r="D1074" s="22"/>
      <c r="E1074" s="12"/>
      <c r="F1074" s="23"/>
    </row>
    <row r="1075" spans="1:6" x14ac:dyDescent="0.25">
      <c r="A1075" s="19"/>
      <c r="B1075" s="20"/>
      <c r="C1075" s="21"/>
      <c r="D1075" s="22"/>
      <c r="E1075" s="12"/>
      <c r="F1075" s="23"/>
    </row>
    <row r="1076" spans="1:6" x14ac:dyDescent="0.25">
      <c r="A1076" s="19"/>
      <c r="B1076" s="20"/>
      <c r="C1076" s="21"/>
      <c r="D1076" s="22"/>
      <c r="E1076" s="12"/>
      <c r="F1076" s="23"/>
    </row>
    <row r="1077" spans="1:6" x14ac:dyDescent="0.25">
      <c r="A1077" s="19"/>
      <c r="B1077" s="20"/>
      <c r="C1077" s="21"/>
      <c r="D1077" s="22"/>
      <c r="E1077" s="12"/>
      <c r="F1077" s="23"/>
    </row>
    <row r="1078" spans="1:6" x14ac:dyDescent="0.25">
      <c r="A1078" s="19"/>
      <c r="B1078" s="20"/>
      <c r="C1078" s="21"/>
      <c r="D1078" s="22"/>
      <c r="E1078" s="12"/>
      <c r="F1078" s="23"/>
    </row>
    <row r="1079" spans="1:6" x14ac:dyDescent="0.25">
      <c r="A1079" s="19"/>
      <c r="B1079" s="20"/>
      <c r="C1079" s="21"/>
      <c r="D1079" s="22"/>
      <c r="E1079" s="12"/>
      <c r="F1079" s="23"/>
    </row>
    <row r="1080" spans="1:6" x14ac:dyDescent="0.25">
      <c r="A1080" s="19"/>
      <c r="B1080" s="20"/>
      <c r="C1080" s="21"/>
      <c r="D1080" s="22"/>
      <c r="E1080" s="12"/>
      <c r="F1080" s="23"/>
    </row>
    <row r="1081" spans="1:6" x14ac:dyDescent="0.25">
      <c r="A1081" s="19"/>
      <c r="B1081" s="20"/>
      <c r="C1081" s="21"/>
      <c r="D1081" s="22"/>
      <c r="E1081" s="12"/>
      <c r="F1081" s="23"/>
    </row>
    <row r="1082" spans="1:6" x14ac:dyDescent="0.25">
      <c r="A1082" s="19"/>
      <c r="B1082" s="20"/>
      <c r="C1082" s="21"/>
      <c r="D1082" s="22"/>
      <c r="E1082" s="12"/>
      <c r="F1082" s="23"/>
    </row>
    <row r="1083" spans="1:6" x14ac:dyDescent="0.25">
      <c r="A1083" s="19"/>
      <c r="B1083" s="20"/>
      <c r="C1083" s="21"/>
      <c r="D1083" s="22"/>
      <c r="E1083" s="12"/>
      <c r="F1083" s="23"/>
    </row>
    <row r="1084" spans="1:6" x14ac:dyDescent="0.25">
      <c r="A1084" s="19"/>
      <c r="B1084" s="20"/>
      <c r="C1084" s="21"/>
      <c r="D1084" s="22"/>
      <c r="E1084" s="12"/>
      <c r="F1084" s="23"/>
    </row>
    <row r="1085" spans="1:6" x14ac:dyDescent="0.25">
      <c r="A1085" s="19"/>
      <c r="B1085" s="20"/>
      <c r="C1085" s="21"/>
      <c r="D1085" s="22"/>
      <c r="E1085" s="12"/>
      <c r="F1085" s="23"/>
    </row>
    <row r="1086" spans="1:6" x14ac:dyDescent="0.25">
      <c r="A1086" s="19"/>
      <c r="B1086" s="20"/>
      <c r="C1086" s="21"/>
      <c r="D1086" s="22"/>
      <c r="E1086" s="12"/>
      <c r="F1086" s="23"/>
    </row>
    <row r="1087" spans="1:6" x14ac:dyDescent="0.25">
      <c r="A1087" s="19"/>
      <c r="B1087" s="20"/>
      <c r="C1087" s="21"/>
      <c r="D1087" s="22"/>
      <c r="E1087" s="12"/>
      <c r="F1087" s="23"/>
    </row>
    <row r="1088" spans="1:6" x14ac:dyDescent="0.25">
      <c r="A1088" s="19"/>
      <c r="B1088" s="20"/>
      <c r="C1088" s="21"/>
      <c r="D1088" s="22"/>
      <c r="E1088" s="12"/>
      <c r="F1088" s="23"/>
    </row>
    <row r="1089" spans="1:6" x14ac:dyDescent="0.25">
      <c r="A1089" s="19"/>
      <c r="B1089" s="20"/>
      <c r="C1089" s="21"/>
      <c r="D1089" s="22"/>
      <c r="E1089" s="12"/>
      <c r="F1089" s="23"/>
    </row>
    <row r="1090" spans="1:6" x14ac:dyDescent="0.25">
      <c r="A1090" s="19"/>
      <c r="B1090" s="20"/>
      <c r="C1090" s="21"/>
      <c r="D1090" s="22"/>
      <c r="E1090" s="12"/>
      <c r="F1090" s="23"/>
    </row>
    <row r="1091" spans="1:6" x14ac:dyDescent="0.25">
      <c r="A1091" s="19"/>
      <c r="B1091" s="20"/>
      <c r="C1091" s="21"/>
      <c r="D1091" s="22"/>
      <c r="E1091" s="12"/>
      <c r="F1091" s="23"/>
    </row>
    <row r="1092" spans="1:6" x14ac:dyDescent="0.25">
      <c r="A1092" s="19"/>
      <c r="B1092" s="20"/>
      <c r="C1092" s="21"/>
      <c r="D1092" s="22"/>
      <c r="E1092" s="12"/>
      <c r="F1092" s="23"/>
    </row>
    <row r="1093" spans="1:6" x14ac:dyDescent="0.25">
      <c r="A1093" s="19"/>
      <c r="B1093" s="20"/>
      <c r="C1093" s="21"/>
      <c r="D1093" s="22"/>
      <c r="E1093" s="12"/>
      <c r="F1093" s="23"/>
    </row>
    <row r="1094" spans="1:6" x14ac:dyDescent="0.25">
      <c r="A1094" s="19"/>
      <c r="B1094" s="20"/>
      <c r="C1094" s="21"/>
      <c r="D1094" s="22"/>
      <c r="E1094" s="12"/>
      <c r="F1094" s="23"/>
    </row>
    <row r="1095" spans="1:6" x14ac:dyDescent="0.25">
      <c r="A1095" s="19"/>
      <c r="B1095" s="20"/>
      <c r="C1095" s="21"/>
      <c r="D1095" s="22"/>
      <c r="E1095" s="12"/>
      <c r="F1095" s="23"/>
    </row>
    <row r="1096" spans="1:6" x14ac:dyDescent="0.25">
      <c r="A1096" s="19"/>
      <c r="B1096" s="20"/>
      <c r="C1096" s="21"/>
      <c r="D1096" s="22"/>
      <c r="E1096" s="12"/>
      <c r="F1096" s="23"/>
    </row>
    <row r="1097" spans="1:6" x14ac:dyDescent="0.25">
      <c r="A1097" s="19"/>
      <c r="B1097" s="20"/>
      <c r="C1097" s="21"/>
      <c r="D1097" s="22"/>
      <c r="E1097" s="12"/>
      <c r="F1097" s="23"/>
    </row>
    <row r="1098" spans="1:6" x14ac:dyDescent="0.25">
      <c r="A1098" s="19"/>
      <c r="B1098" s="20"/>
      <c r="C1098" s="21"/>
      <c r="D1098" s="22"/>
      <c r="E1098" s="12"/>
      <c r="F1098" s="23"/>
    </row>
    <row r="1099" spans="1:6" x14ac:dyDescent="0.25">
      <c r="A1099" s="19"/>
      <c r="B1099" s="20"/>
      <c r="C1099" s="21"/>
      <c r="D1099" s="22"/>
      <c r="E1099" s="12"/>
      <c r="F1099" s="23"/>
    </row>
    <row r="1100" spans="1:6" x14ac:dyDescent="0.25">
      <c r="A1100" s="19"/>
      <c r="B1100" s="20"/>
      <c r="C1100" s="21"/>
      <c r="D1100" s="22"/>
      <c r="E1100" s="12"/>
      <c r="F1100" s="23"/>
    </row>
    <row r="1101" spans="1:6" x14ac:dyDescent="0.25">
      <c r="A1101" s="19"/>
      <c r="B1101" s="20"/>
      <c r="C1101" s="21"/>
      <c r="D1101" s="22"/>
      <c r="E1101" s="12"/>
      <c r="F1101" s="23"/>
    </row>
    <row r="1102" spans="1:6" x14ac:dyDescent="0.25">
      <c r="A1102" s="19"/>
      <c r="B1102" s="20"/>
      <c r="C1102" s="21"/>
      <c r="D1102" s="22"/>
      <c r="E1102" s="12"/>
      <c r="F1102" s="23"/>
    </row>
    <row r="1103" spans="1:6" x14ac:dyDescent="0.25">
      <c r="A1103" s="19"/>
      <c r="B1103" s="20"/>
      <c r="C1103" s="21"/>
      <c r="D1103" s="22"/>
      <c r="E1103" s="12"/>
      <c r="F1103" s="23"/>
    </row>
    <row r="1104" spans="1:6" x14ac:dyDescent="0.25">
      <c r="A1104" s="19"/>
      <c r="B1104" s="20"/>
      <c r="C1104" s="21"/>
      <c r="D1104" s="22"/>
      <c r="E1104" s="12"/>
      <c r="F1104" s="23"/>
    </row>
    <row r="1105" spans="1:6" x14ac:dyDescent="0.25">
      <c r="A1105" s="19"/>
      <c r="B1105" s="20"/>
      <c r="C1105" s="21"/>
      <c r="D1105" s="22"/>
      <c r="E1105" s="12"/>
      <c r="F1105" s="23"/>
    </row>
    <row r="1106" spans="1:6" x14ac:dyDescent="0.25">
      <c r="A1106" s="19"/>
      <c r="B1106" s="20"/>
      <c r="C1106" s="21"/>
      <c r="D1106" s="22"/>
      <c r="E1106" s="12"/>
      <c r="F1106" s="23"/>
    </row>
    <row r="1107" spans="1:6" x14ac:dyDescent="0.25">
      <c r="A1107" s="19"/>
      <c r="B1107" s="20"/>
      <c r="C1107" s="21"/>
      <c r="D1107" s="22"/>
      <c r="E1107" s="12"/>
      <c r="F1107" s="23"/>
    </row>
    <row r="1108" spans="1:6" x14ac:dyDescent="0.25">
      <c r="A1108" s="19"/>
      <c r="B1108" s="20"/>
      <c r="C1108" s="21"/>
      <c r="D1108" s="22"/>
      <c r="E1108" s="12"/>
      <c r="F1108" s="23"/>
    </row>
    <row r="1109" spans="1:6" x14ac:dyDescent="0.25">
      <c r="A1109" s="19"/>
      <c r="B1109" s="20"/>
      <c r="C1109" s="21"/>
      <c r="D1109" s="22"/>
      <c r="E1109" s="12"/>
      <c r="F1109" s="23"/>
    </row>
    <row r="1110" spans="1:6" x14ac:dyDescent="0.25">
      <c r="A1110" s="19"/>
      <c r="B1110" s="20"/>
      <c r="C1110" s="21"/>
      <c r="D1110" s="22"/>
      <c r="E1110" s="12"/>
      <c r="F1110" s="23"/>
    </row>
    <row r="1111" spans="1:6" x14ac:dyDescent="0.25">
      <c r="A1111" s="19"/>
      <c r="B1111" s="20"/>
      <c r="C1111" s="21"/>
      <c r="D1111" s="22"/>
      <c r="E1111" s="12"/>
      <c r="F1111" s="23"/>
    </row>
    <row r="1112" spans="1:6" x14ac:dyDescent="0.25">
      <c r="A1112" s="19"/>
      <c r="B1112" s="20"/>
      <c r="C1112" s="21"/>
      <c r="D1112" s="22"/>
      <c r="E1112" s="12"/>
      <c r="F1112" s="23"/>
    </row>
    <row r="1113" spans="1:6" x14ac:dyDescent="0.25">
      <c r="A1113" s="19"/>
      <c r="B1113" s="20"/>
      <c r="C1113" s="21"/>
      <c r="D1113" s="22"/>
      <c r="E1113" s="12"/>
      <c r="F1113" s="23"/>
    </row>
    <row r="1114" spans="1:6" x14ac:dyDescent="0.25">
      <c r="A1114" s="19"/>
      <c r="B1114" s="20"/>
      <c r="C1114" s="21"/>
      <c r="D1114" s="22"/>
      <c r="E1114" s="12"/>
      <c r="F1114" s="23"/>
    </row>
    <row r="1115" spans="1:6" x14ac:dyDescent="0.25">
      <c r="A1115" s="19"/>
      <c r="B1115" s="20"/>
      <c r="C1115" s="21"/>
      <c r="D1115" s="22"/>
      <c r="E1115" s="12"/>
      <c r="F1115" s="23"/>
    </row>
    <row r="1116" spans="1:6" x14ac:dyDescent="0.25">
      <c r="A1116" s="19"/>
      <c r="B1116" s="20"/>
      <c r="C1116" s="21"/>
      <c r="D1116" s="22"/>
      <c r="E1116" s="12"/>
      <c r="F1116" s="23"/>
    </row>
    <row r="1117" spans="1:6" x14ac:dyDescent="0.25">
      <c r="A1117" s="19"/>
      <c r="B1117" s="20"/>
      <c r="C1117" s="21"/>
      <c r="D1117" s="22"/>
      <c r="E1117" s="12"/>
      <c r="F1117" s="23"/>
    </row>
    <row r="1118" spans="1:6" x14ac:dyDescent="0.25">
      <c r="A1118" s="19"/>
      <c r="B1118" s="20"/>
      <c r="C1118" s="21"/>
      <c r="D1118" s="22"/>
      <c r="E1118" s="12"/>
      <c r="F1118" s="23"/>
    </row>
    <row r="1119" spans="1:6" x14ac:dyDescent="0.25">
      <c r="A1119" s="19"/>
      <c r="B1119" s="20"/>
      <c r="C1119" s="21"/>
      <c r="D1119" s="22"/>
      <c r="E1119" s="12"/>
      <c r="F1119" s="23"/>
    </row>
    <row r="1120" spans="1:6" x14ac:dyDescent="0.25">
      <c r="A1120" s="19"/>
      <c r="B1120" s="20"/>
      <c r="C1120" s="21"/>
      <c r="D1120" s="22"/>
      <c r="E1120" s="12"/>
      <c r="F1120" s="23"/>
    </row>
    <row r="1121" spans="1:6" x14ac:dyDescent="0.25">
      <c r="A1121" s="19"/>
      <c r="B1121" s="20"/>
      <c r="C1121" s="21"/>
      <c r="D1121" s="22"/>
      <c r="E1121" s="12"/>
      <c r="F1121" s="23"/>
    </row>
    <row r="1122" spans="1:6" x14ac:dyDescent="0.25">
      <c r="A1122" s="19"/>
      <c r="B1122" s="20"/>
      <c r="C1122" s="21"/>
      <c r="D1122" s="22"/>
      <c r="E1122" s="12"/>
      <c r="F1122" s="23"/>
    </row>
    <row r="1123" spans="1:6" x14ac:dyDescent="0.25">
      <c r="A1123" s="19"/>
      <c r="B1123" s="20"/>
      <c r="C1123" s="21"/>
      <c r="D1123" s="22"/>
      <c r="E1123" s="12"/>
      <c r="F1123" s="23"/>
    </row>
    <row r="1124" spans="1:6" x14ac:dyDescent="0.25">
      <c r="A1124" s="19"/>
      <c r="B1124" s="20"/>
      <c r="C1124" s="21"/>
      <c r="D1124" s="22"/>
      <c r="E1124" s="12"/>
      <c r="F1124" s="23"/>
    </row>
    <row r="1125" spans="1:6" x14ac:dyDescent="0.25">
      <c r="A1125" s="19"/>
      <c r="B1125" s="20"/>
      <c r="C1125" s="21"/>
      <c r="D1125" s="22"/>
      <c r="E1125" s="12"/>
      <c r="F1125" s="23"/>
    </row>
    <row r="1126" spans="1:6" x14ac:dyDescent="0.25">
      <c r="A1126" s="19"/>
      <c r="B1126" s="20"/>
      <c r="C1126" s="21"/>
      <c r="D1126" s="22"/>
      <c r="E1126" s="12"/>
      <c r="F1126" s="23"/>
    </row>
    <row r="1127" spans="1:6" x14ac:dyDescent="0.25">
      <c r="A1127" s="19"/>
      <c r="B1127" s="20"/>
      <c r="C1127" s="21"/>
      <c r="D1127" s="22"/>
      <c r="E1127" s="12"/>
      <c r="F1127" s="23"/>
    </row>
    <row r="1128" spans="1:6" x14ac:dyDescent="0.25">
      <c r="A1128" s="19"/>
      <c r="B1128" s="20"/>
      <c r="C1128" s="21"/>
      <c r="D1128" s="22"/>
      <c r="E1128" s="12"/>
      <c r="F1128" s="23"/>
    </row>
    <row r="1129" spans="1:6" x14ac:dyDescent="0.25">
      <c r="A1129" s="19"/>
      <c r="B1129" s="20"/>
      <c r="C1129" s="21"/>
      <c r="D1129" s="22"/>
      <c r="E1129" s="12"/>
      <c r="F1129" s="23"/>
    </row>
    <row r="1130" spans="1:6" x14ac:dyDescent="0.25">
      <c r="A1130" s="19"/>
      <c r="B1130" s="20"/>
      <c r="C1130" s="21"/>
      <c r="D1130" s="22"/>
      <c r="E1130" s="12"/>
      <c r="F1130" s="23"/>
    </row>
    <row r="1131" spans="1:6" x14ac:dyDescent="0.25">
      <c r="A1131" s="19"/>
      <c r="B1131" s="20"/>
      <c r="C1131" s="21"/>
      <c r="D1131" s="22"/>
      <c r="E1131" s="12"/>
      <c r="F1131" s="23"/>
    </row>
    <row r="1132" spans="1:6" x14ac:dyDescent="0.25">
      <c r="A1132" s="19"/>
      <c r="B1132" s="20"/>
      <c r="C1132" s="21"/>
      <c r="D1132" s="22"/>
      <c r="E1132" s="12"/>
      <c r="F1132" s="23"/>
    </row>
    <row r="1133" spans="1:6" x14ac:dyDescent="0.25">
      <c r="A1133" s="19"/>
      <c r="B1133" s="20"/>
      <c r="C1133" s="21"/>
      <c r="D1133" s="22"/>
      <c r="E1133" s="12"/>
      <c r="F1133" s="23"/>
    </row>
    <row r="1134" spans="1:6" x14ac:dyDescent="0.25">
      <c r="A1134" s="19"/>
      <c r="B1134" s="20"/>
      <c r="C1134" s="21"/>
      <c r="D1134" s="22"/>
      <c r="E1134" s="12"/>
      <c r="F1134" s="23"/>
    </row>
    <row r="1135" spans="1:6" x14ac:dyDescent="0.25">
      <c r="A1135" s="19"/>
      <c r="B1135" s="20"/>
      <c r="C1135" s="21"/>
      <c r="D1135" s="22"/>
      <c r="E1135" s="12"/>
      <c r="F1135" s="23"/>
    </row>
    <row r="1136" spans="1:6" x14ac:dyDescent="0.25">
      <c r="A1136" s="19"/>
      <c r="B1136" s="20"/>
      <c r="C1136" s="21"/>
      <c r="D1136" s="22"/>
      <c r="E1136" s="12"/>
      <c r="F1136" s="23"/>
    </row>
    <row r="1137" spans="1:6" x14ac:dyDescent="0.25">
      <c r="A1137" s="19"/>
      <c r="B1137" s="20"/>
      <c r="C1137" s="21"/>
      <c r="D1137" s="22"/>
      <c r="E1137" s="12"/>
      <c r="F1137" s="23"/>
    </row>
    <row r="1138" spans="1:6" x14ac:dyDescent="0.25">
      <c r="A1138" s="19"/>
      <c r="B1138" s="20"/>
      <c r="C1138" s="21"/>
      <c r="D1138" s="22"/>
      <c r="E1138" s="12"/>
      <c r="F1138" s="23"/>
    </row>
    <row r="1139" spans="1:6" x14ac:dyDescent="0.25">
      <c r="A1139" s="19"/>
      <c r="B1139" s="20"/>
      <c r="C1139" s="21"/>
      <c r="D1139" s="22"/>
      <c r="E1139" s="12"/>
      <c r="F1139" s="23"/>
    </row>
    <row r="1140" spans="1:6" x14ac:dyDescent="0.25">
      <c r="A1140" s="19"/>
      <c r="B1140" s="20"/>
      <c r="C1140" s="21"/>
      <c r="D1140" s="22"/>
      <c r="E1140" s="12"/>
      <c r="F1140" s="23"/>
    </row>
    <row r="1141" spans="1:6" x14ac:dyDescent="0.25">
      <c r="A1141" s="19"/>
      <c r="B1141" s="20"/>
      <c r="C1141" s="21"/>
      <c r="D1141" s="22"/>
      <c r="E1141" s="12"/>
      <c r="F1141" s="23"/>
    </row>
    <row r="1142" spans="1:6" x14ac:dyDescent="0.25">
      <c r="A1142" s="19"/>
      <c r="B1142" s="20"/>
      <c r="C1142" s="21"/>
      <c r="D1142" s="22"/>
      <c r="E1142" s="12"/>
      <c r="F1142" s="23"/>
    </row>
    <row r="1143" spans="1:6" x14ac:dyDescent="0.25">
      <c r="A1143" s="19"/>
      <c r="B1143" s="20"/>
      <c r="C1143" s="21"/>
      <c r="D1143" s="22"/>
      <c r="E1143" s="12"/>
      <c r="F1143" s="23"/>
    </row>
    <row r="1144" spans="1:6" x14ac:dyDescent="0.25">
      <c r="A1144" s="19"/>
      <c r="B1144" s="20"/>
      <c r="C1144" s="21"/>
      <c r="D1144" s="22"/>
      <c r="E1144" s="12"/>
      <c r="F1144" s="23"/>
    </row>
    <row r="1145" spans="1:6" x14ac:dyDescent="0.25">
      <c r="A1145" s="19"/>
      <c r="B1145" s="20"/>
      <c r="C1145" s="21"/>
      <c r="D1145" s="22"/>
      <c r="E1145" s="12"/>
      <c r="F1145" s="23"/>
    </row>
    <row r="1146" spans="1:6" x14ac:dyDescent="0.25">
      <c r="A1146" s="19"/>
      <c r="B1146" s="20"/>
      <c r="C1146" s="21"/>
      <c r="D1146" s="22"/>
      <c r="E1146" s="12"/>
      <c r="F1146" s="23"/>
    </row>
    <row r="1147" spans="1:6" x14ac:dyDescent="0.25">
      <c r="A1147" s="19"/>
      <c r="B1147" s="20"/>
      <c r="C1147" s="21"/>
      <c r="D1147" s="22"/>
      <c r="E1147" s="12"/>
      <c r="F1147" s="23"/>
    </row>
    <row r="1148" spans="1:6" x14ac:dyDescent="0.25">
      <c r="A1148" s="19"/>
      <c r="B1148" s="20"/>
      <c r="C1148" s="21"/>
      <c r="D1148" s="22"/>
      <c r="E1148" s="12"/>
      <c r="F1148" s="23"/>
    </row>
    <row r="1149" spans="1:6" x14ac:dyDescent="0.25">
      <c r="A1149" s="19"/>
      <c r="B1149" s="20"/>
      <c r="C1149" s="21"/>
      <c r="D1149" s="22"/>
      <c r="E1149" s="12"/>
      <c r="F1149" s="23"/>
    </row>
    <row r="1150" spans="1:6" x14ac:dyDescent="0.25">
      <c r="A1150" s="19"/>
      <c r="B1150" s="20"/>
      <c r="C1150" s="21"/>
      <c r="D1150" s="22"/>
      <c r="E1150" s="12"/>
      <c r="F1150" s="23"/>
    </row>
    <row r="1151" spans="1:6" x14ac:dyDescent="0.25">
      <c r="A1151" s="19"/>
      <c r="B1151" s="20"/>
      <c r="C1151" s="21"/>
      <c r="D1151" s="22"/>
      <c r="E1151" s="12"/>
      <c r="F1151" s="23"/>
    </row>
    <row r="1152" spans="1:6" x14ac:dyDescent="0.25">
      <c r="A1152" s="19"/>
      <c r="B1152" s="20"/>
      <c r="C1152" s="21"/>
      <c r="D1152" s="22"/>
      <c r="E1152" s="12"/>
      <c r="F1152" s="23"/>
    </row>
    <row r="1153" spans="1:6" x14ac:dyDescent="0.25">
      <c r="A1153" s="19"/>
      <c r="B1153" s="20"/>
      <c r="C1153" s="21"/>
      <c r="D1153" s="22"/>
      <c r="E1153" s="12"/>
      <c r="F1153" s="23"/>
    </row>
    <row r="1154" spans="1:6" x14ac:dyDescent="0.25">
      <c r="A1154" s="19"/>
      <c r="B1154" s="20"/>
      <c r="C1154" s="21"/>
      <c r="D1154" s="22"/>
      <c r="E1154" s="12"/>
      <c r="F1154" s="23"/>
    </row>
    <row r="1155" spans="1:6" x14ac:dyDescent="0.25">
      <c r="A1155" s="19"/>
      <c r="B1155" s="20"/>
      <c r="C1155" s="21"/>
      <c r="D1155" s="22"/>
      <c r="E1155" s="12"/>
      <c r="F1155" s="23"/>
    </row>
    <row r="1156" spans="1:6" x14ac:dyDescent="0.25">
      <c r="A1156" s="19"/>
      <c r="B1156" s="20"/>
      <c r="C1156" s="21"/>
      <c r="D1156" s="22"/>
      <c r="E1156" s="12"/>
      <c r="F1156" s="23"/>
    </row>
    <row r="1157" spans="1:6" x14ac:dyDescent="0.25">
      <c r="A1157" s="19"/>
      <c r="B1157" s="20"/>
      <c r="C1157" s="21"/>
      <c r="D1157" s="22"/>
      <c r="E1157" s="12"/>
      <c r="F1157" s="23"/>
    </row>
    <row r="1158" spans="1:6" x14ac:dyDescent="0.25">
      <c r="A1158" s="19"/>
      <c r="B1158" s="20"/>
      <c r="C1158" s="21"/>
      <c r="D1158" s="22"/>
      <c r="E1158" s="12"/>
      <c r="F1158" s="23"/>
    </row>
    <row r="1159" spans="1:6" x14ac:dyDescent="0.25">
      <c r="A1159" s="19"/>
      <c r="B1159" s="20"/>
      <c r="C1159" s="21"/>
      <c r="D1159" s="22"/>
      <c r="E1159" s="12"/>
      <c r="F1159" s="23"/>
    </row>
    <row r="1160" spans="1:6" x14ac:dyDescent="0.25">
      <c r="A1160" s="19"/>
      <c r="B1160" s="20"/>
      <c r="C1160" s="21"/>
      <c r="D1160" s="22"/>
      <c r="E1160" s="12"/>
      <c r="F1160" s="23"/>
    </row>
    <row r="1161" spans="1:6" x14ac:dyDescent="0.25">
      <c r="A1161" s="19"/>
      <c r="B1161" s="20"/>
      <c r="C1161" s="21"/>
      <c r="D1161" s="22"/>
      <c r="E1161" s="12"/>
      <c r="F1161" s="23"/>
    </row>
    <row r="1162" spans="1:6" x14ac:dyDescent="0.25">
      <c r="A1162" s="19"/>
      <c r="B1162" s="20"/>
      <c r="C1162" s="21"/>
      <c r="D1162" s="22"/>
      <c r="E1162" s="12"/>
      <c r="F1162" s="23"/>
    </row>
    <row r="1163" spans="1:6" x14ac:dyDescent="0.25">
      <c r="A1163" s="19"/>
      <c r="B1163" s="20"/>
      <c r="C1163" s="21"/>
      <c r="D1163" s="22"/>
      <c r="E1163" s="12"/>
      <c r="F1163" s="23"/>
    </row>
    <row r="1164" spans="1:6" x14ac:dyDescent="0.25">
      <c r="A1164" s="19"/>
      <c r="B1164" s="20"/>
      <c r="C1164" s="21"/>
      <c r="D1164" s="22"/>
      <c r="E1164" s="12"/>
      <c r="F1164" s="23"/>
    </row>
    <row r="1165" spans="1:6" x14ac:dyDescent="0.25">
      <c r="A1165" s="19"/>
      <c r="B1165" s="20"/>
      <c r="C1165" s="21"/>
      <c r="D1165" s="22"/>
      <c r="E1165" s="12"/>
      <c r="F1165" s="23"/>
    </row>
    <row r="1166" spans="1:6" x14ac:dyDescent="0.25">
      <c r="A1166" s="19"/>
      <c r="B1166" s="20"/>
      <c r="C1166" s="21"/>
      <c r="D1166" s="22"/>
      <c r="E1166" s="12"/>
      <c r="F1166" s="23"/>
    </row>
    <row r="1167" spans="1:6" x14ac:dyDescent="0.25">
      <c r="A1167" s="19"/>
      <c r="B1167" s="20"/>
      <c r="C1167" s="21"/>
      <c r="D1167" s="22"/>
      <c r="E1167" s="12"/>
      <c r="F1167" s="23"/>
    </row>
    <row r="1168" spans="1:6" x14ac:dyDescent="0.25">
      <c r="A1168" s="19"/>
      <c r="B1168" s="20"/>
      <c r="C1168" s="21"/>
      <c r="D1168" s="22"/>
      <c r="E1168" s="12"/>
      <c r="F1168" s="23"/>
    </row>
    <row r="1169" spans="1:6" x14ac:dyDescent="0.25">
      <c r="A1169" s="19"/>
      <c r="B1169" s="20"/>
      <c r="C1169" s="21"/>
      <c r="D1169" s="22"/>
      <c r="E1169" s="12"/>
      <c r="F1169" s="23"/>
    </row>
    <row r="1170" spans="1:6" x14ac:dyDescent="0.25">
      <c r="A1170" s="19"/>
      <c r="B1170" s="20"/>
      <c r="C1170" s="21"/>
      <c r="D1170" s="22"/>
      <c r="E1170" s="12"/>
      <c r="F1170" s="23"/>
    </row>
    <row r="1171" spans="1:6" x14ac:dyDescent="0.25">
      <c r="A1171" s="19"/>
      <c r="B1171" s="20"/>
      <c r="C1171" s="21"/>
      <c r="D1171" s="22"/>
      <c r="E1171" s="12"/>
      <c r="F1171" s="23"/>
    </row>
    <row r="1172" spans="1:6" x14ac:dyDescent="0.25">
      <c r="A1172" s="19"/>
      <c r="B1172" s="20"/>
      <c r="C1172" s="21"/>
      <c r="D1172" s="22"/>
      <c r="E1172" s="12"/>
      <c r="F1172" s="23"/>
    </row>
    <row r="1173" spans="1:6" x14ac:dyDescent="0.25">
      <c r="A1173" s="19"/>
      <c r="B1173" s="20"/>
      <c r="C1173" s="21"/>
      <c r="D1173" s="22"/>
      <c r="E1173" s="12"/>
      <c r="F1173" s="23"/>
    </row>
    <row r="1174" spans="1:6" x14ac:dyDescent="0.25">
      <c r="A1174" s="19"/>
      <c r="B1174" s="20"/>
      <c r="C1174" s="21"/>
      <c r="D1174" s="22"/>
      <c r="E1174" s="12"/>
      <c r="F1174" s="23"/>
    </row>
    <row r="1175" spans="1:6" x14ac:dyDescent="0.25">
      <c r="A1175" s="19"/>
      <c r="B1175" s="20"/>
      <c r="C1175" s="21"/>
      <c r="D1175" s="22"/>
      <c r="E1175" s="12"/>
      <c r="F1175" s="23"/>
    </row>
    <row r="1176" spans="1:6" x14ac:dyDescent="0.25">
      <c r="A1176" s="19"/>
      <c r="B1176" s="20"/>
      <c r="C1176" s="21"/>
      <c r="D1176" s="22"/>
      <c r="E1176" s="12"/>
      <c r="F1176" s="23"/>
    </row>
    <row r="1177" spans="1:6" x14ac:dyDescent="0.25">
      <c r="A1177" s="19"/>
      <c r="B1177" s="20"/>
      <c r="C1177" s="21"/>
      <c r="D1177" s="22"/>
      <c r="E1177" s="12"/>
      <c r="F1177" s="23"/>
    </row>
    <row r="1178" spans="1:6" x14ac:dyDescent="0.25">
      <c r="A1178" s="19"/>
      <c r="B1178" s="20"/>
      <c r="C1178" s="21"/>
      <c r="D1178" s="22"/>
      <c r="E1178" s="12"/>
      <c r="F1178" s="23"/>
    </row>
  </sheetData>
  <sheetProtection sheet="1" selectLockedCells="1"/>
  <mergeCells count="1">
    <mergeCell ref="A1:G1"/>
  </mergeCells>
  <conditionalFormatting sqref="B2:B33">
    <cfRule type="cellIs" dxfId="15" priority="4" operator="equal">
      <formula>$H$2</formula>
    </cfRule>
  </conditionalFormatting>
  <conditionalFormatting sqref="B106:AU106 A106:A147">
    <cfRule type="expression" dxfId="14" priority="1" stopIfTrue="1">
      <formula>A106=SMALL($B106:$C106,1)</formula>
    </cfRule>
    <cfRule type="expression" dxfId="13" priority="2" stopIfTrue="1">
      <formula>A106=SMALL($B106:$C106,2)</formula>
    </cfRule>
    <cfRule type="expression" dxfId="12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D9CAD7-751B-49E6-A822-31E697634DA2}">
  <sheetPr codeName="Planilha1"/>
  <dimension ref="A1:AU1178"/>
  <sheetViews>
    <sheetView showGridLines="0" zoomScale="85" zoomScaleNormal="85" workbookViewId="0">
      <selection activeCell="A2" sqref="A2"/>
    </sheetView>
  </sheetViews>
  <sheetFormatPr defaultRowHeight="15" x14ac:dyDescent="0.25"/>
  <cols>
    <col min="1" max="1" width="6.7109375" style="8" bestFit="1" customWidth="1"/>
    <col min="2" max="2" width="21.85546875" style="8" bestFit="1" customWidth="1"/>
    <col min="3" max="3" width="33" style="8" customWidth="1"/>
    <col min="4" max="4" width="16.7109375" style="8" bestFit="1" customWidth="1"/>
    <col min="5" max="5" width="25.85546875" style="8" customWidth="1"/>
    <col min="6" max="6" width="17" style="8" bestFit="1" customWidth="1"/>
    <col min="7" max="7" width="12.7109375" style="8" customWidth="1"/>
    <col min="8" max="8" width="13.7109375" style="8" bestFit="1" customWidth="1"/>
    <col min="9" max="9" width="19.5703125" style="8" bestFit="1" customWidth="1"/>
    <col min="10" max="10" width="23.7109375" style="8" bestFit="1" customWidth="1"/>
    <col min="11" max="11" width="22.140625" style="8" bestFit="1" customWidth="1"/>
    <col min="12" max="12" width="19.28515625" style="8" bestFit="1" customWidth="1"/>
    <col min="13" max="13" width="19" style="8" bestFit="1" customWidth="1"/>
    <col min="14" max="14" width="15.5703125" style="8" bestFit="1" customWidth="1"/>
    <col min="15" max="15" width="14.7109375" style="8" bestFit="1" customWidth="1"/>
    <col min="16" max="17" width="9.140625" style="8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thickBot="1" x14ac:dyDescent="0.3">
      <c r="A1" s="28" t="s">
        <v>2</v>
      </c>
      <c r="B1" s="29"/>
      <c r="C1" s="29"/>
      <c r="D1" s="29"/>
      <c r="E1" s="29"/>
      <c r="F1" s="29"/>
      <c r="G1" s="30"/>
      <c r="H1" s="6" t="s">
        <v>1</v>
      </c>
      <c r="I1" s="7" t="str">
        <f>J52</f>
        <v>Hélio Chagas</v>
      </c>
      <c r="J1" s="7" t="e">
        <f>K52</f>
        <v>#N/A</v>
      </c>
      <c r="K1" s="7" t="e">
        <f>L52</f>
        <v>#N/A</v>
      </c>
    </row>
    <row r="2" spans="1:13" x14ac:dyDescent="0.25">
      <c r="A2" s="9"/>
      <c r="B2" s="10" t="s">
        <v>14</v>
      </c>
      <c r="C2" s="11"/>
      <c r="D2" s="11"/>
      <c r="E2" s="11"/>
      <c r="F2" s="11"/>
      <c r="G2" s="11"/>
      <c r="H2" s="6" t="s">
        <v>3</v>
      </c>
      <c r="I2" s="12">
        <f>AVERAGE(J53:J97)</f>
        <v>1.7554869684499372E-4</v>
      </c>
      <c r="J2" s="12" t="e">
        <f>AVERAGE(K53:K97)</f>
        <v>#N/A</v>
      </c>
      <c r="K2" s="12" t="e">
        <f>AVERAGE(L53:L97)</f>
        <v>#N/A</v>
      </c>
    </row>
    <row r="3" spans="1:13" x14ac:dyDescent="0.25">
      <c r="A3" s="9"/>
      <c r="B3" s="13" t="s">
        <v>23</v>
      </c>
      <c r="C3" s="11"/>
      <c r="D3" s="11"/>
      <c r="E3" s="11"/>
      <c r="F3" s="11"/>
      <c r="G3" s="11"/>
      <c r="H3" s="6" t="s">
        <v>4</v>
      </c>
      <c r="I3" s="12">
        <f>LARGE(J53:J97,2)</f>
        <v>3.0990740740740371E-4</v>
      </c>
      <c r="J3" s="12" t="e">
        <f>LARGE(K53:K97,2)</f>
        <v>#N/A</v>
      </c>
      <c r="K3" s="12" t="e">
        <f>LARGE(L53:L97,2)</f>
        <v>#N/A</v>
      </c>
      <c r="L3" s="12" t="e">
        <f>LARGE(I3:K3,1)</f>
        <v>#N/A</v>
      </c>
      <c r="M3" s="14" t="e">
        <f>L3</f>
        <v>#N/A</v>
      </c>
    </row>
    <row r="4" spans="1:13" x14ac:dyDescent="0.25">
      <c r="A4" s="9"/>
      <c r="B4" s="13" t="s">
        <v>24</v>
      </c>
      <c r="C4" s="11"/>
      <c r="D4" s="11"/>
      <c r="E4" s="11"/>
      <c r="F4" s="11"/>
      <c r="G4" s="11"/>
      <c r="H4" s="6" t="s">
        <v>5</v>
      </c>
      <c r="I4" s="12">
        <f>SMALL(J53:J97,1)</f>
        <v>1.0701388888889433E-4</v>
      </c>
      <c r="J4" s="12" t="e">
        <f>SMALL(K53:K97,1)</f>
        <v>#N/A</v>
      </c>
      <c r="K4" s="12" t="e">
        <f>SMALL(L53:L97,1)</f>
        <v>#N/A</v>
      </c>
      <c r="L4" s="12" t="e">
        <f>SMALL(I4:K4,1)</f>
        <v>#N/A</v>
      </c>
      <c r="M4" s="14" t="e">
        <f>L4</f>
        <v>#N/A</v>
      </c>
    </row>
    <row r="5" spans="1:13" x14ac:dyDescent="0.25">
      <c r="A5" s="9"/>
      <c r="B5" s="13" t="s">
        <v>11</v>
      </c>
      <c r="C5" s="11"/>
      <c r="D5" s="11"/>
      <c r="E5" s="11"/>
      <c r="F5" s="11"/>
      <c r="G5" s="11"/>
      <c r="H5" s="15" t="s">
        <v>6</v>
      </c>
      <c r="I5" s="12">
        <f>_xlfn.STDEV.S(J53:J97)</f>
        <v>7.8552864075698677E-5</v>
      </c>
      <c r="J5" s="12" t="e">
        <f>_xlfn.STDEV.S(K53:K97)</f>
        <v>#N/A</v>
      </c>
      <c r="K5" s="12" t="e">
        <f>_xlfn.STDEV.S(L53:L97)</f>
        <v>#N/A</v>
      </c>
    </row>
    <row r="6" spans="1:13" x14ac:dyDescent="0.25">
      <c r="A6" s="9"/>
      <c r="B6" s="13" t="s">
        <v>27</v>
      </c>
      <c r="C6" s="11"/>
      <c r="D6" s="11"/>
      <c r="E6" s="11"/>
      <c r="F6" s="11"/>
      <c r="G6" s="11"/>
      <c r="H6" s="6" t="s">
        <v>7</v>
      </c>
      <c r="I6" s="12">
        <f>SUM(J53:J97,1)</f>
        <v>1.0047398148148148</v>
      </c>
      <c r="J6" s="12" t="e">
        <f>SUM(K53:K97,1)</f>
        <v>#N/A</v>
      </c>
      <c r="K6" s="12" t="e">
        <f>SUM(L53:L97,1)</f>
        <v>#N/A</v>
      </c>
    </row>
    <row r="7" spans="1:13" x14ac:dyDescent="0.25">
      <c r="A7" s="9">
        <v>1</v>
      </c>
      <c r="B7" s="13" t="s">
        <v>12</v>
      </c>
      <c r="C7" s="11"/>
      <c r="D7" s="11"/>
      <c r="E7" s="11"/>
      <c r="F7" s="11"/>
      <c r="G7" s="11"/>
      <c r="H7" s="11"/>
      <c r="I7" s="16"/>
      <c r="J7" s="16"/>
      <c r="K7" s="16"/>
    </row>
    <row r="8" spans="1:13" x14ac:dyDescent="0.25">
      <c r="A8" s="9"/>
      <c r="B8" s="13" t="s">
        <v>13</v>
      </c>
      <c r="C8" s="11"/>
      <c r="D8" s="11"/>
      <c r="E8" s="11"/>
      <c r="F8" s="11"/>
      <c r="G8" s="11"/>
      <c r="H8" s="11"/>
      <c r="I8" s="11"/>
      <c r="J8" s="11"/>
      <c r="K8" s="11"/>
    </row>
    <row r="9" spans="1:13" x14ac:dyDescent="0.25">
      <c r="A9" s="9"/>
      <c r="B9" s="13" t="s">
        <v>26</v>
      </c>
      <c r="C9" s="11"/>
      <c r="D9" s="11"/>
      <c r="E9" s="11"/>
      <c r="F9" s="11"/>
      <c r="G9" s="11"/>
      <c r="H9" s="11"/>
      <c r="I9" s="11"/>
      <c r="J9" s="11"/>
      <c r="K9" s="11"/>
    </row>
    <row r="10" spans="1:13" x14ac:dyDescent="0.25">
      <c r="A10" s="9"/>
      <c r="B10" s="13" t="s">
        <v>9</v>
      </c>
      <c r="C10" s="11"/>
      <c r="D10" s="11"/>
      <c r="E10" s="11"/>
      <c r="F10" s="11"/>
      <c r="G10" s="11"/>
      <c r="H10" s="11"/>
      <c r="I10" s="11"/>
      <c r="J10" s="11"/>
      <c r="K10" s="11"/>
    </row>
    <row r="11" spans="1:13" x14ac:dyDescent="0.25">
      <c r="A11" s="9"/>
      <c r="B11" s="13" t="s">
        <v>10</v>
      </c>
      <c r="C11" s="11"/>
      <c r="D11" s="11"/>
      <c r="E11" s="11"/>
      <c r="F11" s="11"/>
      <c r="G11" s="11"/>
      <c r="H11" s="11"/>
      <c r="I11" s="11"/>
      <c r="J11" s="11"/>
      <c r="K11" s="11"/>
    </row>
    <row r="12" spans="1:13" x14ac:dyDescent="0.25">
      <c r="A12" s="9"/>
      <c r="B12" s="13" t="s">
        <v>25</v>
      </c>
      <c r="C12" s="11"/>
      <c r="D12" s="11"/>
      <c r="E12" s="11"/>
      <c r="F12" s="11"/>
      <c r="G12" s="11"/>
      <c r="H12" s="11"/>
      <c r="I12" s="11"/>
      <c r="J12" s="11"/>
      <c r="K12" s="16"/>
    </row>
    <row r="13" spans="1:13" x14ac:dyDescent="0.25">
      <c r="A13" s="9"/>
      <c r="B13" s="13" t="s">
        <v>28</v>
      </c>
      <c r="C13" s="11"/>
      <c r="D13" s="11"/>
      <c r="E13" s="11"/>
      <c r="F13" s="11"/>
      <c r="G13" s="11"/>
      <c r="I13" s="11"/>
      <c r="J13" s="11"/>
      <c r="K13" s="17" t="e">
        <f>SMALL(I4:K4,1)-L13</f>
        <v>#N/A</v>
      </c>
    </row>
    <row r="14" spans="1:13" x14ac:dyDescent="0.25">
      <c r="A14" s="9"/>
      <c r="B14" s="13" t="s">
        <v>17</v>
      </c>
      <c r="C14" s="11"/>
      <c r="D14" s="11"/>
      <c r="E14" s="11"/>
      <c r="F14" s="11"/>
      <c r="G14" s="11"/>
      <c r="I14" s="11"/>
      <c r="J14" s="11"/>
      <c r="K14" s="17" t="e">
        <f>LARGE(I3:K3,1)+L13</f>
        <v>#N/A</v>
      </c>
    </row>
    <row r="15" spans="1:13" x14ac:dyDescent="0.25">
      <c r="A15" s="9"/>
      <c r="B15" s="13" t="s">
        <v>15</v>
      </c>
      <c r="C15" s="11"/>
      <c r="D15" s="11"/>
      <c r="E15" s="11"/>
      <c r="F15" s="11"/>
      <c r="G15" s="11"/>
      <c r="I15" s="11"/>
      <c r="J15" s="11"/>
      <c r="K15" s="16"/>
    </row>
    <row r="16" spans="1:13" x14ac:dyDescent="0.25">
      <c r="A16" s="9"/>
      <c r="B16" s="13" t="s">
        <v>16</v>
      </c>
      <c r="C16" s="11"/>
      <c r="D16" s="11"/>
      <c r="E16" s="11"/>
      <c r="F16" s="11"/>
      <c r="G16" s="11"/>
      <c r="I16" s="11"/>
      <c r="K16" s="11"/>
    </row>
    <row r="17" spans="1:11" x14ac:dyDescent="0.25">
      <c r="A17" s="9"/>
      <c r="B17" s="13" t="s">
        <v>18</v>
      </c>
      <c r="C17" s="11"/>
      <c r="D17" s="11"/>
      <c r="E17" s="11"/>
      <c r="F17" s="11"/>
      <c r="G17" s="11"/>
      <c r="I17" s="11"/>
      <c r="K17" s="11"/>
    </row>
    <row r="18" spans="1:11" x14ac:dyDescent="0.25">
      <c r="A18" s="9"/>
      <c r="B18" s="13"/>
      <c r="C18" s="11"/>
      <c r="D18" s="11"/>
      <c r="E18" s="11"/>
      <c r="F18" s="11"/>
      <c r="G18" s="11"/>
      <c r="K18" s="11"/>
    </row>
    <row r="19" spans="1:11" x14ac:dyDescent="0.25">
      <c r="A19" s="9"/>
      <c r="B19" s="13"/>
      <c r="C19" s="11"/>
      <c r="D19" s="11"/>
      <c r="E19" s="11"/>
      <c r="F19" s="11"/>
      <c r="G19" s="11"/>
      <c r="H19" s="11"/>
      <c r="I19" s="11"/>
      <c r="J19" s="11"/>
      <c r="K19" s="11"/>
    </row>
    <row r="20" spans="1:11" x14ac:dyDescent="0.25">
      <c r="A20" s="9"/>
      <c r="B20" s="13"/>
      <c r="C20" s="11"/>
      <c r="D20" s="11"/>
      <c r="E20" s="11"/>
      <c r="F20" s="11"/>
      <c r="G20" s="11"/>
      <c r="H20" s="11"/>
      <c r="I20" s="11"/>
      <c r="J20" s="11"/>
      <c r="K20" s="11"/>
    </row>
    <row r="21" spans="1:11" x14ac:dyDescent="0.25">
      <c r="A21" s="9"/>
      <c r="B21" s="13"/>
      <c r="C21" s="11"/>
      <c r="D21" s="11"/>
      <c r="E21" s="11"/>
      <c r="F21" s="11"/>
      <c r="G21" s="11"/>
      <c r="H21" s="11"/>
      <c r="I21" s="11"/>
      <c r="J21" s="11"/>
      <c r="K21" s="11"/>
    </row>
    <row r="22" spans="1:11" x14ac:dyDescent="0.25">
      <c r="A22" s="9"/>
      <c r="B22" s="13"/>
      <c r="C22" s="11"/>
      <c r="D22" s="11"/>
      <c r="E22" s="11"/>
      <c r="F22" s="11"/>
      <c r="G22" s="11"/>
      <c r="H22" s="11"/>
      <c r="I22" s="11"/>
      <c r="J22" s="11"/>
      <c r="K22" s="11"/>
    </row>
    <row r="23" spans="1:11" x14ac:dyDescent="0.25">
      <c r="A23" s="9"/>
      <c r="B23" s="13"/>
      <c r="C23" s="11"/>
      <c r="D23" s="11"/>
      <c r="E23" s="11"/>
      <c r="F23" s="11"/>
      <c r="G23" s="11"/>
      <c r="H23" s="11"/>
      <c r="I23" s="11"/>
      <c r="J23" s="11"/>
      <c r="K23" s="11"/>
    </row>
    <row r="24" spans="1:11" x14ac:dyDescent="0.25">
      <c r="A24" s="9"/>
      <c r="B24" s="13"/>
      <c r="C24" s="11"/>
      <c r="D24" s="11"/>
      <c r="E24" s="11"/>
      <c r="F24" s="11"/>
      <c r="G24" s="11"/>
      <c r="H24" s="11"/>
      <c r="I24" s="11"/>
      <c r="J24" s="11"/>
      <c r="K24" s="11"/>
    </row>
    <row r="25" spans="1:11" x14ac:dyDescent="0.25">
      <c r="A25" s="9"/>
      <c r="B25" s="13"/>
      <c r="C25" s="11"/>
      <c r="D25" s="11"/>
      <c r="E25" s="11"/>
      <c r="F25" s="11"/>
      <c r="G25" s="11"/>
      <c r="H25" s="11"/>
      <c r="I25" s="11"/>
      <c r="J25" s="11"/>
      <c r="K25" s="11"/>
    </row>
    <row r="26" spans="1:11" x14ac:dyDescent="0.25">
      <c r="A26" s="9"/>
      <c r="B26" s="13"/>
      <c r="C26" s="11"/>
      <c r="D26" s="11"/>
      <c r="E26" s="11"/>
      <c r="F26" s="11"/>
      <c r="G26" s="11"/>
      <c r="H26" s="11"/>
      <c r="I26" s="11"/>
      <c r="J26" s="11"/>
      <c r="K26" s="11"/>
    </row>
    <row r="27" spans="1:11" x14ac:dyDescent="0.25">
      <c r="A27" s="9"/>
      <c r="B27" s="13"/>
      <c r="C27" s="11"/>
      <c r="D27" s="11"/>
      <c r="E27" s="11"/>
      <c r="F27" s="11"/>
      <c r="G27" s="11"/>
      <c r="H27" s="11"/>
      <c r="I27" s="11"/>
      <c r="J27" s="11"/>
      <c r="K27" s="11"/>
    </row>
    <row r="28" spans="1:11" x14ac:dyDescent="0.25">
      <c r="A28" s="9"/>
      <c r="B28" s="13"/>
      <c r="C28" s="11"/>
      <c r="D28" s="11"/>
      <c r="E28" s="11"/>
      <c r="F28" s="11"/>
      <c r="G28" s="11"/>
      <c r="H28" s="11"/>
      <c r="I28" s="11"/>
      <c r="J28" s="11"/>
      <c r="K28" s="11"/>
    </row>
    <row r="29" spans="1:11" x14ac:dyDescent="0.25">
      <c r="A29" s="9"/>
      <c r="B29" s="13"/>
      <c r="C29" s="11"/>
      <c r="D29" s="11"/>
      <c r="E29" s="11"/>
      <c r="F29" s="11"/>
      <c r="G29" s="11"/>
      <c r="H29" s="11"/>
      <c r="I29" s="11"/>
      <c r="J29" s="11"/>
      <c r="K29" s="11"/>
    </row>
    <row r="30" spans="1:11" x14ac:dyDescent="0.25">
      <c r="A30" s="9"/>
      <c r="B30" s="13"/>
      <c r="C30" s="11"/>
      <c r="D30" s="11"/>
      <c r="E30" s="11"/>
      <c r="F30" s="11"/>
      <c r="G30" s="11"/>
      <c r="H30" s="11"/>
      <c r="I30" s="11"/>
      <c r="J30" s="11"/>
      <c r="K30" s="11"/>
    </row>
    <row r="31" spans="1:11" x14ac:dyDescent="0.25">
      <c r="A31" s="9"/>
      <c r="B31" s="13"/>
      <c r="C31" s="11"/>
      <c r="D31" s="11"/>
      <c r="E31" s="11"/>
      <c r="F31" s="11"/>
      <c r="G31" s="11"/>
      <c r="H31" s="11"/>
      <c r="I31" s="11"/>
      <c r="J31" s="11"/>
      <c r="K31" s="11"/>
    </row>
    <row r="32" spans="1:11" x14ac:dyDescent="0.25">
      <c r="A32" s="9"/>
      <c r="B32" s="13"/>
      <c r="C32" s="11"/>
      <c r="D32" s="11"/>
      <c r="E32" s="11"/>
      <c r="F32" s="11"/>
      <c r="G32" s="11"/>
      <c r="H32" s="11"/>
      <c r="I32" s="11"/>
      <c r="J32" s="11"/>
      <c r="K32" s="11"/>
    </row>
    <row r="33" spans="1:11" x14ac:dyDescent="0.25">
      <c r="A33" s="9"/>
      <c r="B33" s="13"/>
      <c r="C33" s="11"/>
      <c r="D33" s="11"/>
      <c r="E33" s="11"/>
      <c r="F33" s="11"/>
      <c r="G33" s="11"/>
      <c r="H33" s="11"/>
      <c r="I33" s="11"/>
      <c r="J33" s="11"/>
      <c r="K33" s="11"/>
    </row>
    <row r="34" spans="1:11" x14ac:dyDescent="0.25">
      <c r="A34" s="9"/>
      <c r="B34" s="13"/>
      <c r="C34" s="11"/>
      <c r="D34" s="11"/>
      <c r="E34" s="11"/>
      <c r="F34" s="11"/>
      <c r="G34" s="11"/>
      <c r="H34" s="11"/>
      <c r="I34" s="11"/>
      <c r="J34" s="11"/>
      <c r="K34" s="11"/>
    </row>
    <row r="35" spans="1:11" x14ac:dyDescent="0.25">
      <c r="A35" s="9"/>
      <c r="B35" s="13"/>
      <c r="C35" s="11"/>
      <c r="D35" s="11"/>
      <c r="E35" s="11"/>
      <c r="F35" s="11"/>
      <c r="G35" s="11"/>
      <c r="H35" s="11"/>
      <c r="I35" s="11"/>
      <c r="J35" s="11"/>
      <c r="K35" s="11"/>
    </row>
    <row r="36" spans="1:11" x14ac:dyDescent="0.25">
      <c r="A36" s="9"/>
      <c r="B36" s="13"/>
      <c r="C36" s="11"/>
      <c r="D36" s="11"/>
      <c r="E36" s="11"/>
      <c r="F36" s="11"/>
      <c r="G36" s="11"/>
      <c r="H36" s="11"/>
      <c r="I36" s="11"/>
      <c r="J36" s="11"/>
      <c r="K36" s="11"/>
    </row>
    <row r="37" spans="1:11" x14ac:dyDescent="0.25">
      <c r="A37" s="9"/>
      <c r="B37" s="13"/>
      <c r="C37" s="11"/>
      <c r="D37" s="11"/>
      <c r="E37" s="11"/>
      <c r="F37" s="11"/>
      <c r="G37" s="11"/>
      <c r="H37" s="11"/>
      <c r="I37" s="11"/>
      <c r="J37" s="11"/>
      <c r="K37" s="11"/>
    </row>
    <row r="38" spans="1:11" x14ac:dyDescent="0.25">
      <c r="A38" s="9"/>
      <c r="B38" s="13"/>
      <c r="C38" s="11"/>
      <c r="D38" s="11"/>
      <c r="E38" s="11"/>
      <c r="F38" s="11"/>
      <c r="G38" s="11"/>
      <c r="H38" s="11"/>
      <c r="I38" s="11"/>
      <c r="J38" s="11"/>
      <c r="K38" s="11"/>
    </row>
    <row r="39" spans="1:11" x14ac:dyDescent="0.25">
      <c r="A39" s="9"/>
      <c r="B39" s="13"/>
      <c r="C39" s="11"/>
      <c r="D39" s="11"/>
      <c r="E39" s="11"/>
      <c r="F39" s="11"/>
      <c r="G39" s="11"/>
      <c r="H39" s="11"/>
      <c r="I39" s="11"/>
      <c r="J39" s="11"/>
      <c r="K39" s="11"/>
    </row>
    <row r="40" spans="1:11" x14ac:dyDescent="0.25">
      <c r="A40" s="9"/>
      <c r="B40" s="13"/>
      <c r="C40" s="11"/>
      <c r="D40" s="11"/>
      <c r="E40" s="11"/>
      <c r="F40" s="11"/>
      <c r="G40" s="11"/>
      <c r="H40" s="11"/>
      <c r="I40" s="11"/>
      <c r="J40" s="11"/>
      <c r="K40" s="11"/>
    </row>
    <row r="41" spans="1:11" x14ac:dyDescent="0.25">
      <c r="A41" s="9"/>
      <c r="B41" s="13"/>
      <c r="C41" s="11"/>
      <c r="D41" s="11"/>
      <c r="E41" s="11"/>
      <c r="F41" s="11"/>
      <c r="G41" s="11"/>
      <c r="H41" s="11"/>
      <c r="I41" s="11"/>
      <c r="J41" s="11"/>
      <c r="K41" s="11"/>
    </row>
    <row r="42" spans="1:11" x14ac:dyDescent="0.25">
      <c r="A42" s="9"/>
      <c r="B42" s="13"/>
      <c r="C42" s="11"/>
      <c r="D42" s="11"/>
      <c r="E42" s="11"/>
      <c r="F42" s="11"/>
      <c r="G42" s="11"/>
      <c r="H42" s="11"/>
      <c r="I42" s="11"/>
      <c r="J42" s="11"/>
      <c r="K42" s="11"/>
    </row>
    <row r="43" spans="1:11" x14ac:dyDescent="0.25">
      <c r="A43" s="9"/>
      <c r="B43" s="13"/>
      <c r="C43" s="11"/>
      <c r="D43" s="11"/>
      <c r="E43" s="11"/>
      <c r="F43" s="11"/>
      <c r="G43" s="11"/>
      <c r="H43" s="11"/>
      <c r="I43" s="11"/>
      <c r="J43" s="11"/>
      <c r="K43" s="11"/>
    </row>
    <row r="44" spans="1:11" x14ac:dyDescent="0.25">
      <c r="A44" s="9"/>
      <c r="B44" s="13"/>
      <c r="C44" s="11"/>
      <c r="D44" s="11"/>
      <c r="E44" s="11"/>
      <c r="F44" s="11"/>
      <c r="G44" s="11"/>
      <c r="H44" s="11"/>
      <c r="I44" s="11"/>
      <c r="J44" s="11"/>
      <c r="K44" s="11"/>
    </row>
    <row r="45" spans="1:11" x14ac:dyDescent="0.25">
      <c r="A45" s="9"/>
      <c r="B45" s="13"/>
      <c r="C45" s="11"/>
      <c r="D45" s="11"/>
      <c r="E45" s="11"/>
      <c r="F45" s="11"/>
      <c r="G45" s="11"/>
      <c r="H45" s="11"/>
      <c r="I45" s="11"/>
      <c r="J45" s="11"/>
      <c r="K45" s="11"/>
    </row>
    <row r="46" spans="1:11" x14ac:dyDescent="0.25">
      <c r="A46" s="9"/>
      <c r="B46" s="13"/>
      <c r="C46" s="11"/>
      <c r="D46" s="11"/>
      <c r="E46" s="11"/>
      <c r="F46" s="11"/>
      <c r="G46" s="11"/>
      <c r="H46" s="11"/>
      <c r="I46" s="11"/>
      <c r="J46" s="11"/>
      <c r="K46" s="11"/>
    </row>
    <row r="47" spans="1:11" x14ac:dyDescent="0.25">
      <c r="A47" s="9"/>
      <c r="B47" s="13"/>
      <c r="C47" s="11"/>
      <c r="D47" s="11"/>
      <c r="E47" s="11"/>
      <c r="F47" s="11"/>
      <c r="G47" s="11"/>
      <c r="H47" s="11"/>
      <c r="I47" s="11"/>
      <c r="J47" s="11"/>
      <c r="K47" s="11"/>
    </row>
    <row r="48" spans="1:11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</row>
    <row r="49" spans="1:12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</row>
    <row r="50" spans="1:12" x14ac:dyDescent="0.25">
      <c r="A50"/>
      <c r="B50"/>
      <c r="C50"/>
      <c r="D50"/>
      <c r="E50"/>
      <c r="F50"/>
      <c r="I50" s="11"/>
      <c r="J50" s="18">
        <f>MATCH(J52,'ETAPA 2'!$B$106:$AT$106,0)</f>
        <v>6</v>
      </c>
      <c r="K50" s="18" t="e">
        <f>MATCH(K52,'ETAPA 2'!$B$106:$AT$106,0)</f>
        <v>#N/A</v>
      </c>
      <c r="L50" s="18" t="e">
        <f>MATCH(L52,'ETAPA 2'!$B$106:$AT$106,0)</f>
        <v>#N/A</v>
      </c>
    </row>
    <row r="51" spans="1:12" x14ac:dyDescent="0.25">
      <c r="A51"/>
      <c r="B51"/>
      <c r="C51"/>
      <c r="D51"/>
      <c r="E51"/>
      <c r="F51"/>
      <c r="I51" s="11"/>
      <c r="J51" s="24">
        <f>COUNTA('ETAPA 2'!$B$107:$B$147)</f>
        <v>27</v>
      </c>
      <c r="K51" s="24">
        <f>COUNTA('ETAPA 2'!$B$107:$B$147)</f>
        <v>27</v>
      </c>
      <c r="L51" s="24">
        <f>COUNTA('ETAPA 2'!$B$107:$B$147)</f>
        <v>27</v>
      </c>
    </row>
    <row r="52" spans="1:12" x14ac:dyDescent="0.25">
      <c r="A52"/>
      <c r="B52"/>
      <c r="C52"/>
      <c r="D52"/>
      <c r="E52"/>
      <c r="F52"/>
      <c r="I52" s="25" t="s">
        <v>0</v>
      </c>
      <c r="J52" s="25" t="str">
        <f>VLOOKUP(1,$A$2:$B$47,2,FALSE)</f>
        <v>Hélio Chagas</v>
      </c>
      <c r="K52" s="25" t="e">
        <f>VLOOKUP(2,$A$2:$B$47,2,FALSE)</f>
        <v>#N/A</v>
      </c>
      <c r="L52" s="25" t="e">
        <f>VLOOKUP(3,$A$2:$B$47,2,FALSE)</f>
        <v>#N/A</v>
      </c>
    </row>
    <row r="53" spans="1:12" x14ac:dyDescent="0.25">
      <c r="A53"/>
      <c r="B53"/>
      <c r="C53"/>
      <c r="D53"/>
      <c r="E53"/>
      <c r="F53"/>
      <c r="I53" s="26">
        <v>1</v>
      </c>
      <c r="J53" s="27" cm="1">
        <f t="array" ref="J53">IF(INDEX('ETAPA 2'!$B$106:$AT$171,$I53+1,J$50)=0,"",INDEX('ETAPA 2'!$B$106:$AT$171,$I53+1,J$50))</f>
        <v>3.2909722222221847E-4</v>
      </c>
      <c r="K53" s="27" t="e" cm="1">
        <f t="array" ref="K53">IF(INDEX('ETAPA 2'!$B$106:$AT$171,$I53+1,K$50)=0,"",INDEX('ETAPA 2'!$B$106:$AT$171,$I53+1,K$50))</f>
        <v>#N/A</v>
      </c>
      <c r="L53" s="27" t="e" cm="1">
        <f t="array" ref="L53">IF(INDEX('ETAPA 2'!$B$106:$AT$171,$I53+1,L$50)=0,"",INDEX('ETAPA 2'!$B$106:$AT$171,$I53+1,L$50))</f>
        <v>#N/A</v>
      </c>
    </row>
    <row r="54" spans="1:12" x14ac:dyDescent="0.25">
      <c r="A54"/>
      <c r="B54"/>
      <c r="C54"/>
      <c r="D54"/>
      <c r="E54"/>
      <c r="F54"/>
      <c r="I54" s="26">
        <v>2</v>
      </c>
      <c r="J54" s="27" cm="1">
        <f t="array" ref="J54">IF(INDEX('ETAPA 2'!$B$106:$AT$171,$I54+1,J$50)=0,"",INDEX('ETAPA 2'!$B$106:$AT$171,$I54+1,J$50))</f>
        <v>3.0990740740740371E-4</v>
      </c>
      <c r="K54" s="27" t="e" cm="1">
        <f t="array" ref="K54">IF(INDEX('ETAPA 2'!$B$106:$AT$171,$I54+1,K$50)=0,"",INDEX('ETAPA 2'!$B$106:$AT$171,$I54+1,K$50))</f>
        <v>#N/A</v>
      </c>
      <c r="L54" s="27" t="e" cm="1">
        <f t="array" ref="L54">IF(INDEX('ETAPA 2'!$B$106:$AT$171,$I54+1,L$50)=0,"",INDEX('ETAPA 2'!$B$106:$AT$171,$I54+1,L$50))</f>
        <v>#N/A</v>
      </c>
    </row>
    <row r="55" spans="1:12" x14ac:dyDescent="0.25">
      <c r="A55"/>
      <c r="B55"/>
      <c r="C55"/>
      <c r="D55"/>
      <c r="E55"/>
      <c r="F55"/>
      <c r="I55" s="26">
        <v>3</v>
      </c>
      <c r="J55" s="27" cm="1">
        <f t="array" ref="J55">IF(INDEX('ETAPA 2'!$B$106:$AT$171,$I55+1,J$50)=0,"",INDEX('ETAPA 2'!$B$106:$AT$171,$I55+1,J$50))</f>
        <v>3.0953703703703352E-4</v>
      </c>
      <c r="K55" s="27" t="e" cm="1">
        <f t="array" ref="K55">IF(INDEX('ETAPA 2'!$B$106:$AT$171,$I55+1,K$50)=0,"",INDEX('ETAPA 2'!$B$106:$AT$171,$I55+1,K$50))</f>
        <v>#N/A</v>
      </c>
      <c r="L55" s="27" t="e" cm="1">
        <f t="array" ref="L55">IF(INDEX('ETAPA 2'!$B$106:$AT$171,$I55+1,L$50)=0,"",INDEX('ETAPA 2'!$B$106:$AT$171,$I55+1,L$50))</f>
        <v>#N/A</v>
      </c>
    </row>
    <row r="56" spans="1:12" x14ac:dyDescent="0.25">
      <c r="A56"/>
      <c r="B56"/>
      <c r="C56"/>
      <c r="D56"/>
      <c r="E56"/>
      <c r="F56"/>
      <c r="I56" s="26">
        <v>4</v>
      </c>
      <c r="J56" s="27" cm="1">
        <f t="array" ref="J56">IF(INDEX('ETAPA 2'!$B$106:$AT$171,$I56+1,J$50)=0,"",INDEX('ETAPA 2'!$B$106:$AT$171,$I56+1,J$50))</f>
        <v>2.8898148148147817E-4</v>
      </c>
      <c r="K56" s="27" t="e" cm="1">
        <f t="array" ref="K56">IF(INDEX('ETAPA 2'!$B$106:$AT$171,$I56+1,K$50)=0,"",INDEX('ETAPA 2'!$B$106:$AT$171,$I56+1,K$50))</f>
        <v>#N/A</v>
      </c>
      <c r="L56" s="27" t="e" cm="1">
        <f t="array" ref="L56">IF(INDEX('ETAPA 2'!$B$106:$AT$171,$I56+1,L$50)=0,"",INDEX('ETAPA 2'!$B$106:$AT$171,$I56+1,L$50))</f>
        <v>#N/A</v>
      </c>
    </row>
    <row r="57" spans="1:12" x14ac:dyDescent="0.25">
      <c r="A57"/>
      <c r="B57"/>
      <c r="C57"/>
      <c r="D57"/>
      <c r="E57"/>
      <c r="F57"/>
      <c r="I57" s="26">
        <v>5</v>
      </c>
      <c r="J57" s="27" cm="1">
        <f t="array" ref="J57">IF(INDEX('ETAPA 2'!$B$106:$AT$171,$I57+1,J$50)=0,"",INDEX('ETAPA 2'!$B$106:$AT$171,$I57+1,J$50))</f>
        <v>2.831365740740702E-4</v>
      </c>
      <c r="K57" s="27" t="e" cm="1">
        <f t="array" ref="K57">IF(INDEX('ETAPA 2'!$B$106:$AT$171,$I57+1,K$50)=0,"",INDEX('ETAPA 2'!$B$106:$AT$171,$I57+1,K$50))</f>
        <v>#N/A</v>
      </c>
      <c r="L57" s="27" t="e" cm="1">
        <f t="array" ref="L57">IF(INDEX('ETAPA 2'!$B$106:$AT$171,$I57+1,L$50)=0,"",INDEX('ETAPA 2'!$B$106:$AT$171,$I57+1,L$50))</f>
        <v>#N/A</v>
      </c>
    </row>
    <row r="58" spans="1:12" x14ac:dyDescent="0.25">
      <c r="A58"/>
      <c r="B58"/>
      <c r="C58"/>
      <c r="D58"/>
      <c r="E58"/>
      <c r="F58"/>
      <c r="I58" s="26">
        <v>6</v>
      </c>
      <c r="J58" s="27" cm="1">
        <f t="array" ref="J58">IF(INDEX('ETAPA 2'!$B$106:$AT$171,$I58+1,J$50)=0,"",INDEX('ETAPA 2'!$B$106:$AT$171,$I58+1,J$50))</f>
        <v>2.6146990740740297E-4</v>
      </c>
      <c r="K58" s="27" t="e" cm="1">
        <f t="array" ref="K58">IF(INDEX('ETAPA 2'!$B$106:$AT$171,$I58+1,K$50)=0,"",INDEX('ETAPA 2'!$B$106:$AT$171,$I58+1,K$50))</f>
        <v>#N/A</v>
      </c>
      <c r="L58" s="27" t="e" cm="1">
        <f t="array" ref="L58">IF(INDEX('ETAPA 2'!$B$106:$AT$171,$I58+1,L$50)=0,"",INDEX('ETAPA 2'!$B$106:$AT$171,$I58+1,L$50))</f>
        <v>#N/A</v>
      </c>
    </row>
    <row r="59" spans="1:12" x14ac:dyDescent="0.25">
      <c r="A59"/>
      <c r="B59"/>
      <c r="C59"/>
      <c r="D59"/>
      <c r="E59"/>
      <c r="F59"/>
      <c r="I59" s="26">
        <v>7</v>
      </c>
      <c r="J59" s="27" cm="1">
        <f t="array" ref="J59">IF(INDEX('ETAPA 2'!$B$106:$AT$171,$I59+1,J$50)=0,"",INDEX('ETAPA 2'!$B$106:$AT$171,$I59+1,J$50))</f>
        <v>2.4999999999999502E-4</v>
      </c>
      <c r="K59" s="27" t="e" cm="1">
        <f t="array" ref="K59">IF(INDEX('ETAPA 2'!$B$106:$AT$171,$I59+1,K$50)=0,"",INDEX('ETAPA 2'!$B$106:$AT$171,$I59+1,K$50))</f>
        <v>#N/A</v>
      </c>
      <c r="L59" s="27" t="e" cm="1">
        <f t="array" ref="L59">IF(INDEX('ETAPA 2'!$B$106:$AT$171,$I59+1,L$50)=0,"",INDEX('ETAPA 2'!$B$106:$AT$171,$I59+1,L$50))</f>
        <v>#N/A</v>
      </c>
    </row>
    <row r="60" spans="1:12" x14ac:dyDescent="0.25">
      <c r="A60"/>
      <c r="B60"/>
      <c r="C60"/>
      <c r="D60"/>
      <c r="E60"/>
      <c r="F60"/>
      <c r="I60" s="26">
        <v>8</v>
      </c>
      <c r="J60" s="27" cm="1">
        <f t="array" ref="J60">IF(INDEX('ETAPA 2'!$B$106:$AT$171,$I60+1,J$50)=0,"",INDEX('ETAPA 2'!$B$106:$AT$171,$I60+1,J$50))</f>
        <v>2.5789351851851321E-4</v>
      </c>
      <c r="K60" s="27" t="e" cm="1">
        <f t="array" ref="K60">IF(INDEX('ETAPA 2'!$B$106:$AT$171,$I60+1,K$50)=0,"",INDEX('ETAPA 2'!$B$106:$AT$171,$I60+1,K$50))</f>
        <v>#N/A</v>
      </c>
      <c r="L60" s="27" t="e" cm="1">
        <f t="array" ref="L60">IF(INDEX('ETAPA 2'!$B$106:$AT$171,$I60+1,L$50)=0,"",INDEX('ETAPA 2'!$B$106:$AT$171,$I60+1,L$50))</f>
        <v>#N/A</v>
      </c>
    </row>
    <row r="61" spans="1:12" x14ac:dyDescent="0.25">
      <c r="A61"/>
      <c r="B61"/>
      <c r="C61"/>
      <c r="D61"/>
      <c r="E61"/>
      <c r="F61"/>
      <c r="I61" s="26">
        <v>9</v>
      </c>
      <c r="J61" s="27" cm="1">
        <f t="array" ref="J61">IF(INDEX('ETAPA 2'!$B$106:$AT$171,$I61+1,J$50)=0,"",INDEX('ETAPA 2'!$B$106:$AT$171,$I61+1,J$50))</f>
        <v>2.4248842592592031E-4</v>
      </c>
      <c r="K61" s="27" t="e" cm="1">
        <f t="array" ref="K61">IF(INDEX('ETAPA 2'!$B$106:$AT$171,$I61+1,K$50)=0,"",INDEX('ETAPA 2'!$B$106:$AT$171,$I61+1,K$50))</f>
        <v>#N/A</v>
      </c>
      <c r="L61" s="27" t="e" cm="1">
        <f t="array" ref="L61">IF(INDEX('ETAPA 2'!$B$106:$AT$171,$I61+1,L$50)=0,"",INDEX('ETAPA 2'!$B$106:$AT$171,$I61+1,L$50))</f>
        <v>#N/A</v>
      </c>
    </row>
    <row r="62" spans="1:12" x14ac:dyDescent="0.25">
      <c r="A62"/>
      <c r="B62"/>
      <c r="C62"/>
      <c r="D62"/>
      <c r="E62"/>
      <c r="F62"/>
      <c r="I62" s="26">
        <v>10</v>
      </c>
      <c r="J62" s="27" cm="1">
        <f t="array" ref="J62">IF(INDEX('ETAPA 2'!$B$106:$AT$171,$I62+1,J$50)=0,"",INDEX('ETAPA 2'!$B$106:$AT$171,$I62+1,J$50))</f>
        <v>1.2371527777777294E-4</v>
      </c>
      <c r="K62" s="27" t="e" cm="1">
        <f t="array" ref="K62">IF(INDEX('ETAPA 2'!$B$106:$AT$171,$I62+1,K$50)=0,"",INDEX('ETAPA 2'!$B$106:$AT$171,$I62+1,K$50))</f>
        <v>#N/A</v>
      </c>
      <c r="L62" s="27" t="e" cm="1">
        <f t="array" ref="L62">IF(INDEX('ETAPA 2'!$B$106:$AT$171,$I62+1,L$50)=0,"",INDEX('ETAPA 2'!$B$106:$AT$171,$I62+1,L$50))</f>
        <v>#N/A</v>
      </c>
    </row>
    <row r="63" spans="1:12" x14ac:dyDescent="0.25">
      <c r="A63"/>
      <c r="B63"/>
      <c r="C63"/>
      <c r="D63"/>
      <c r="E63"/>
      <c r="F63"/>
      <c r="I63" s="26">
        <v>11</v>
      </c>
      <c r="J63" s="27" cm="1">
        <f t="array" ref="J63">IF(INDEX('ETAPA 2'!$B$106:$AT$171,$I63+1,J$50)=0,"",INDEX('ETAPA 2'!$B$106:$AT$171,$I63+1,J$50))</f>
        <v>1.1109953703703629E-4</v>
      </c>
      <c r="K63" s="27" t="e" cm="1">
        <f t="array" ref="K63">IF(INDEX('ETAPA 2'!$B$106:$AT$171,$I63+1,K$50)=0,"",INDEX('ETAPA 2'!$B$106:$AT$171,$I63+1,K$50))</f>
        <v>#N/A</v>
      </c>
      <c r="L63" s="27" t="e" cm="1">
        <f t="array" ref="L63">IF(INDEX('ETAPA 2'!$B$106:$AT$171,$I63+1,L$50)=0,"",INDEX('ETAPA 2'!$B$106:$AT$171,$I63+1,L$50))</f>
        <v>#N/A</v>
      </c>
    </row>
    <row r="64" spans="1:12" x14ac:dyDescent="0.25">
      <c r="A64"/>
      <c r="B64"/>
      <c r="C64"/>
      <c r="D64"/>
      <c r="E64"/>
      <c r="F64"/>
      <c r="I64" s="26">
        <v>12</v>
      </c>
      <c r="J64" s="27" cm="1">
        <f t="array" ref="J64">IF(INDEX('ETAPA 2'!$B$106:$AT$171,$I64+1,J$50)=0,"",INDEX('ETAPA 2'!$B$106:$AT$171,$I64+1,J$50))</f>
        <v>1.1195601851851818E-4</v>
      </c>
      <c r="K64" s="27" t="e" cm="1">
        <f t="array" ref="K64">IF(INDEX('ETAPA 2'!$B$106:$AT$171,$I64+1,K$50)=0,"",INDEX('ETAPA 2'!$B$106:$AT$171,$I64+1,K$50))</f>
        <v>#N/A</v>
      </c>
      <c r="L64" s="27" t="e" cm="1">
        <f t="array" ref="L64">IF(INDEX('ETAPA 2'!$B$106:$AT$171,$I64+1,L$50)=0,"",INDEX('ETAPA 2'!$B$106:$AT$171,$I64+1,L$50))</f>
        <v>#N/A</v>
      </c>
    </row>
    <row r="65" spans="1:12" x14ac:dyDescent="0.25">
      <c r="A65"/>
      <c r="B65"/>
      <c r="C65"/>
      <c r="D65"/>
      <c r="E65"/>
      <c r="F65"/>
      <c r="I65" s="26">
        <v>13</v>
      </c>
      <c r="J65" s="27" cm="1">
        <f t="array" ref="J65">IF(INDEX('ETAPA 2'!$B$106:$AT$171,$I65+1,J$50)=0,"",INDEX('ETAPA 2'!$B$106:$AT$171,$I65+1,J$50))</f>
        <v>1.1629629629629663E-4</v>
      </c>
      <c r="K65" s="27" t="e" cm="1">
        <f t="array" ref="K65">IF(INDEX('ETAPA 2'!$B$106:$AT$171,$I65+1,K$50)=0,"",INDEX('ETAPA 2'!$B$106:$AT$171,$I65+1,K$50))</f>
        <v>#N/A</v>
      </c>
      <c r="L65" s="27" t="e" cm="1">
        <f t="array" ref="L65">IF(INDEX('ETAPA 2'!$B$106:$AT$171,$I65+1,L$50)=0,"",INDEX('ETAPA 2'!$B$106:$AT$171,$I65+1,L$50))</f>
        <v>#N/A</v>
      </c>
    </row>
    <row r="66" spans="1:12" x14ac:dyDescent="0.25">
      <c r="A66"/>
      <c r="B66"/>
      <c r="C66"/>
      <c r="D66"/>
      <c r="E66"/>
      <c r="F66"/>
      <c r="I66" s="26">
        <v>14</v>
      </c>
      <c r="J66" s="27" cm="1">
        <f t="array" ref="J66">IF(INDEX('ETAPA 2'!$B$106:$AT$171,$I66+1,J$50)=0,"",INDEX('ETAPA 2'!$B$106:$AT$171,$I66+1,J$50))</f>
        <v>1.2045138888889043E-4</v>
      </c>
      <c r="K66" s="27" t="e" cm="1">
        <f t="array" ref="K66">IF(INDEX('ETAPA 2'!$B$106:$AT$171,$I66+1,K$50)=0,"",INDEX('ETAPA 2'!$B$106:$AT$171,$I66+1,K$50))</f>
        <v>#N/A</v>
      </c>
      <c r="L66" s="27" t="e" cm="1">
        <f t="array" ref="L66">IF(INDEX('ETAPA 2'!$B$106:$AT$171,$I66+1,L$50)=0,"",INDEX('ETAPA 2'!$B$106:$AT$171,$I66+1,L$50))</f>
        <v>#N/A</v>
      </c>
    </row>
    <row r="67" spans="1:12" x14ac:dyDescent="0.25">
      <c r="A67"/>
      <c r="B67"/>
      <c r="C67"/>
      <c r="D67"/>
      <c r="E67"/>
      <c r="F67"/>
      <c r="I67" s="26">
        <v>15</v>
      </c>
      <c r="J67" s="27" cm="1">
        <f t="array" ref="J67">IF(INDEX('ETAPA 2'!$B$106:$AT$171,$I67+1,J$50)=0,"",INDEX('ETAPA 2'!$B$106:$AT$171,$I67+1,J$50))</f>
        <v>1.1864583333333519E-4</v>
      </c>
      <c r="K67" s="27" t="e" cm="1">
        <f t="array" ref="K67">IF(INDEX('ETAPA 2'!$B$106:$AT$171,$I67+1,K$50)=0,"",INDEX('ETAPA 2'!$B$106:$AT$171,$I67+1,K$50))</f>
        <v>#N/A</v>
      </c>
      <c r="L67" s="27" t="e" cm="1">
        <f t="array" ref="L67">IF(INDEX('ETAPA 2'!$B$106:$AT$171,$I67+1,L$50)=0,"",INDEX('ETAPA 2'!$B$106:$AT$171,$I67+1,L$50))</f>
        <v>#N/A</v>
      </c>
    </row>
    <row r="68" spans="1:12" x14ac:dyDescent="0.25">
      <c r="A68"/>
      <c r="B68"/>
      <c r="C68"/>
      <c r="D68"/>
      <c r="E68"/>
      <c r="F68"/>
      <c r="I68" s="26">
        <v>16</v>
      </c>
      <c r="J68" s="27" cm="1">
        <f t="array" ref="J68">IF(INDEX('ETAPA 2'!$B$106:$AT$171,$I68+1,J$50)=0,"",INDEX('ETAPA 2'!$B$106:$AT$171,$I68+1,J$50))</f>
        <v>1.2047453703703873E-4</v>
      </c>
      <c r="K68" s="27" t="e" cm="1">
        <f t="array" ref="K68">IF(INDEX('ETAPA 2'!$B$106:$AT$171,$I68+1,K$50)=0,"",INDEX('ETAPA 2'!$B$106:$AT$171,$I68+1,K$50))</f>
        <v>#N/A</v>
      </c>
      <c r="L68" s="27" t="e" cm="1">
        <f t="array" ref="L68">IF(INDEX('ETAPA 2'!$B$106:$AT$171,$I68+1,L$50)=0,"",INDEX('ETAPA 2'!$B$106:$AT$171,$I68+1,L$50))</f>
        <v>#N/A</v>
      </c>
    </row>
    <row r="69" spans="1:12" x14ac:dyDescent="0.25">
      <c r="A69"/>
      <c r="B69"/>
      <c r="C69"/>
      <c r="D69"/>
      <c r="E69"/>
      <c r="F69"/>
      <c r="I69" s="26">
        <v>17</v>
      </c>
      <c r="J69" s="27" cm="1">
        <f t="array" ref="J69">IF(INDEX('ETAPA 2'!$B$106:$AT$171,$I69+1,J$50)=0,"",INDEX('ETAPA 2'!$B$106:$AT$171,$I69+1,J$50))</f>
        <v>1.0701388888889433E-4</v>
      </c>
      <c r="K69" s="27" t="e" cm="1">
        <f t="array" ref="K69">IF(INDEX('ETAPA 2'!$B$106:$AT$171,$I69+1,K$50)=0,"",INDEX('ETAPA 2'!$B$106:$AT$171,$I69+1,K$50))</f>
        <v>#N/A</v>
      </c>
      <c r="L69" s="27" t="e" cm="1">
        <f t="array" ref="L69">IF(INDEX('ETAPA 2'!$B$106:$AT$171,$I69+1,L$50)=0,"",INDEX('ETAPA 2'!$B$106:$AT$171,$I69+1,L$50))</f>
        <v>#N/A</v>
      </c>
    </row>
    <row r="70" spans="1:12" x14ac:dyDescent="0.25">
      <c r="A70"/>
      <c r="B70"/>
      <c r="C70"/>
      <c r="D70"/>
      <c r="E70"/>
      <c r="F70"/>
      <c r="I70" s="26">
        <v>18</v>
      </c>
      <c r="J70" s="27" cm="1">
        <f t="array" ref="J70">IF(INDEX('ETAPA 2'!$B$106:$AT$171,$I70+1,J$50)=0,"",INDEX('ETAPA 2'!$B$106:$AT$171,$I70+1,J$50))</f>
        <v>1.1012731481481984E-4</v>
      </c>
      <c r="K70" s="27" t="e" cm="1">
        <f t="array" ref="K70">IF(INDEX('ETAPA 2'!$B$106:$AT$171,$I70+1,K$50)=0,"",INDEX('ETAPA 2'!$B$106:$AT$171,$I70+1,K$50))</f>
        <v>#N/A</v>
      </c>
      <c r="L70" s="27" t="e" cm="1">
        <f t="array" ref="L70">IF(INDEX('ETAPA 2'!$B$106:$AT$171,$I70+1,L$50)=0,"",INDEX('ETAPA 2'!$B$106:$AT$171,$I70+1,L$50))</f>
        <v>#N/A</v>
      </c>
    </row>
    <row r="71" spans="1:12" x14ac:dyDescent="0.25">
      <c r="A71"/>
      <c r="B71"/>
      <c r="C71"/>
      <c r="D71"/>
      <c r="E71"/>
      <c r="F71"/>
      <c r="I71" s="26">
        <v>19</v>
      </c>
      <c r="J71" s="27" cm="1">
        <f t="array" ref="J71">IF(INDEX('ETAPA 2'!$B$106:$AT$171,$I71+1,J$50)=0,"",INDEX('ETAPA 2'!$B$106:$AT$171,$I71+1,J$50))</f>
        <v>1.1572916666667196E-4</v>
      </c>
      <c r="K71" s="27" t="e" cm="1">
        <f t="array" ref="K71">IF(INDEX('ETAPA 2'!$B$106:$AT$171,$I71+1,K$50)=0,"",INDEX('ETAPA 2'!$B$106:$AT$171,$I71+1,K$50))</f>
        <v>#N/A</v>
      </c>
      <c r="L71" s="27" t="e" cm="1">
        <f t="array" ref="L71">IF(INDEX('ETAPA 2'!$B$106:$AT$171,$I71+1,L$50)=0,"",INDEX('ETAPA 2'!$B$106:$AT$171,$I71+1,L$50))</f>
        <v>#N/A</v>
      </c>
    </row>
    <row r="72" spans="1:12" x14ac:dyDescent="0.25">
      <c r="A72"/>
      <c r="B72"/>
      <c r="C72"/>
      <c r="D72"/>
      <c r="E72"/>
      <c r="F72"/>
      <c r="I72" s="26">
        <v>20</v>
      </c>
      <c r="J72" s="27" cm="1">
        <f t="array" ref="J72">IF(INDEX('ETAPA 2'!$B$106:$AT$171,$I72+1,J$50)=0,"",INDEX('ETAPA 2'!$B$106:$AT$171,$I72+1,J$50))</f>
        <v>1.1859953703704379E-4</v>
      </c>
      <c r="K72" s="27" t="e" cm="1">
        <f t="array" ref="K72">IF(INDEX('ETAPA 2'!$B$106:$AT$171,$I72+1,K$50)=0,"",INDEX('ETAPA 2'!$B$106:$AT$171,$I72+1,K$50))</f>
        <v>#N/A</v>
      </c>
      <c r="L72" s="27" t="e" cm="1">
        <f t="array" ref="L72">IF(INDEX('ETAPA 2'!$B$106:$AT$171,$I72+1,L$50)=0,"",INDEX('ETAPA 2'!$B$106:$AT$171,$I72+1,L$50))</f>
        <v>#N/A</v>
      </c>
    </row>
    <row r="73" spans="1:12" x14ac:dyDescent="0.25">
      <c r="A73"/>
      <c r="B73"/>
      <c r="C73"/>
      <c r="D73"/>
      <c r="E73"/>
      <c r="F73"/>
      <c r="I73" s="26">
        <v>21</v>
      </c>
      <c r="J73" s="27" cm="1">
        <f t="array" ref="J73">IF(INDEX('ETAPA 2'!$B$106:$AT$171,$I73+1,J$50)=0,"",INDEX('ETAPA 2'!$B$106:$AT$171,$I73+1,J$50))</f>
        <v>1.2371527777778335E-4</v>
      </c>
      <c r="K73" s="27" t="e" cm="1">
        <f t="array" ref="K73">IF(INDEX('ETAPA 2'!$B$106:$AT$171,$I73+1,K$50)=0,"",INDEX('ETAPA 2'!$B$106:$AT$171,$I73+1,K$50))</f>
        <v>#N/A</v>
      </c>
      <c r="L73" s="27" t="e" cm="1">
        <f t="array" ref="L73">IF(INDEX('ETAPA 2'!$B$106:$AT$171,$I73+1,L$50)=0,"",INDEX('ETAPA 2'!$B$106:$AT$171,$I73+1,L$50))</f>
        <v>#N/A</v>
      </c>
    </row>
    <row r="74" spans="1:12" x14ac:dyDescent="0.25">
      <c r="A74"/>
      <c r="B74"/>
      <c r="C74"/>
      <c r="D74"/>
      <c r="E74"/>
      <c r="F74"/>
      <c r="I74" s="26">
        <v>22</v>
      </c>
      <c r="J74" s="27" cm="1">
        <f t="array" ref="J74">IF(INDEX('ETAPA 2'!$B$106:$AT$171,$I74+1,J$50)=0,"",INDEX('ETAPA 2'!$B$106:$AT$171,$I74+1,J$50))</f>
        <v>1.2694444444445036E-4</v>
      </c>
      <c r="K74" s="27" t="e" cm="1">
        <f t="array" ref="K74">IF(INDEX('ETAPA 2'!$B$106:$AT$171,$I74+1,K$50)=0,"",INDEX('ETAPA 2'!$B$106:$AT$171,$I74+1,K$50))</f>
        <v>#N/A</v>
      </c>
      <c r="L74" s="27" t="e" cm="1">
        <f t="array" ref="L74">IF(INDEX('ETAPA 2'!$B$106:$AT$171,$I74+1,L$50)=0,"",INDEX('ETAPA 2'!$B$106:$AT$171,$I74+1,L$50))</f>
        <v>#N/A</v>
      </c>
    </row>
    <row r="75" spans="1:12" x14ac:dyDescent="0.25">
      <c r="A75"/>
      <c r="B75"/>
      <c r="C75"/>
      <c r="D75"/>
      <c r="E75"/>
      <c r="F75"/>
      <c r="I75" s="26">
        <v>23</v>
      </c>
      <c r="J75" s="27" cm="1">
        <f t="array" ref="J75">IF(INDEX('ETAPA 2'!$B$106:$AT$171,$I75+1,J$50)=0,"",INDEX('ETAPA 2'!$B$106:$AT$171,$I75+1,J$50))</f>
        <v>1.3055555555556084E-4</v>
      </c>
      <c r="K75" s="27" t="e" cm="1">
        <f t="array" ref="K75">IF(INDEX('ETAPA 2'!$B$106:$AT$171,$I75+1,K$50)=0,"",INDEX('ETAPA 2'!$B$106:$AT$171,$I75+1,K$50))</f>
        <v>#N/A</v>
      </c>
      <c r="L75" s="27" t="e" cm="1">
        <f t="array" ref="L75">IF(INDEX('ETAPA 2'!$B$106:$AT$171,$I75+1,L$50)=0,"",INDEX('ETAPA 2'!$B$106:$AT$171,$I75+1,L$50))</f>
        <v>#N/A</v>
      </c>
    </row>
    <row r="76" spans="1:12" x14ac:dyDescent="0.25">
      <c r="A76"/>
      <c r="B76"/>
      <c r="C76"/>
      <c r="D76"/>
      <c r="E76"/>
      <c r="F76"/>
      <c r="I76" s="26">
        <v>24</v>
      </c>
      <c r="J76" s="27" cm="1">
        <f t="array" ref="J76">IF(INDEX('ETAPA 2'!$B$106:$AT$171,$I76+1,J$50)=0,"",INDEX('ETAPA 2'!$B$106:$AT$171,$I76+1,J$50))</f>
        <v>1.369097222222275E-4</v>
      </c>
      <c r="K76" s="27" t="e" cm="1">
        <f t="array" ref="K76">IF(INDEX('ETAPA 2'!$B$106:$AT$171,$I76+1,K$50)=0,"",INDEX('ETAPA 2'!$B$106:$AT$171,$I76+1,K$50))</f>
        <v>#N/A</v>
      </c>
      <c r="L76" s="27" t="e" cm="1">
        <f t="array" ref="L76">IF(INDEX('ETAPA 2'!$B$106:$AT$171,$I76+1,L$50)=0,"",INDEX('ETAPA 2'!$B$106:$AT$171,$I76+1,L$50))</f>
        <v>#N/A</v>
      </c>
    </row>
    <row r="77" spans="1:12" x14ac:dyDescent="0.25">
      <c r="A77"/>
      <c r="B77"/>
      <c r="C77"/>
      <c r="D77"/>
      <c r="E77"/>
      <c r="F77"/>
      <c r="I77" s="26">
        <v>25</v>
      </c>
      <c r="J77" s="27" cm="1">
        <f t="array" ref="J77">IF(INDEX('ETAPA 2'!$B$106:$AT$171,$I77+1,J$50)=0,"",INDEX('ETAPA 2'!$B$106:$AT$171,$I77+1,J$50))</f>
        <v>1.3875000000000345E-4</v>
      </c>
      <c r="K77" s="27" t="e" cm="1">
        <f t="array" ref="K77">IF(INDEX('ETAPA 2'!$B$106:$AT$171,$I77+1,K$50)=0,"",INDEX('ETAPA 2'!$B$106:$AT$171,$I77+1,K$50))</f>
        <v>#N/A</v>
      </c>
      <c r="L77" s="27" t="e" cm="1">
        <f t="array" ref="L77">IF(INDEX('ETAPA 2'!$B$106:$AT$171,$I77+1,L$50)=0,"",INDEX('ETAPA 2'!$B$106:$AT$171,$I77+1,L$50))</f>
        <v>#N/A</v>
      </c>
    </row>
    <row r="78" spans="1:12" x14ac:dyDescent="0.25">
      <c r="A78"/>
      <c r="B78"/>
      <c r="C78"/>
      <c r="D78"/>
      <c r="E78"/>
      <c r="F78"/>
      <c r="I78" s="26">
        <v>26</v>
      </c>
      <c r="J78" s="27" cm="1">
        <f t="array" ref="J78">IF(INDEX('ETAPA 2'!$B$106:$AT$171,$I78+1,J$50)=0,"",INDEX('ETAPA 2'!$B$106:$AT$171,$I78+1,J$50))</f>
        <v>1.3986111111111491E-4</v>
      </c>
      <c r="K78" s="27" t="e" cm="1">
        <f t="array" ref="K78">IF(INDEX('ETAPA 2'!$B$106:$AT$171,$I78+1,K$50)=0,"",INDEX('ETAPA 2'!$B$106:$AT$171,$I78+1,K$50))</f>
        <v>#N/A</v>
      </c>
      <c r="L78" s="27" t="e" cm="1">
        <f t="array" ref="L78">IF(INDEX('ETAPA 2'!$B$106:$AT$171,$I78+1,L$50)=0,"",INDEX('ETAPA 2'!$B$106:$AT$171,$I78+1,L$50))</f>
        <v>#N/A</v>
      </c>
    </row>
    <row r="79" spans="1:12" x14ac:dyDescent="0.25">
      <c r="A79"/>
      <c r="B79"/>
      <c r="C79"/>
      <c r="D79"/>
      <c r="E79"/>
      <c r="F79"/>
      <c r="I79" s="26">
        <v>27</v>
      </c>
      <c r="J79" s="27" cm="1">
        <f t="array" ref="J79">IF(INDEX('ETAPA 2'!$B$106:$AT$171,$I79+1,J$50)=0,"",INDEX('ETAPA 2'!$B$106:$AT$171,$I79+1,J$50))</f>
        <v>1.3645833333333565E-4</v>
      </c>
      <c r="K79" s="27" t="e" cm="1">
        <f t="array" ref="K79">IF(INDEX('ETAPA 2'!$B$106:$AT$171,$I79+1,K$50)=0,"",INDEX('ETAPA 2'!$B$106:$AT$171,$I79+1,K$50))</f>
        <v>#N/A</v>
      </c>
      <c r="L79" s="27" t="e" cm="1">
        <f t="array" ref="L79">IF(INDEX('ETAPA 2'!$B$106:$AT$171,$I79+1,L$50)=0,"",INDEX('ETAPA 2'!$B$106:$AT$171,$I79+1,L$50))</f>
        <v>#N/A</v>
      </c>
    </row>
    <row r="80" spans="1:12" x14ac:dyDescent="0.25">
      <c r="A80"/>
      <c r="B80"/>
      <c r="C80"/>
      <c r="D80"/>
      <c r="E80"/>
      <c r="F80"/>
      <c r="I80" s="26">
        <v>28</v>
      </c>
      <c r="J80" s="27" t="str" cm="1">
        <f t="array" ref="J80">IF(INDEX('ETAPA 2'!$B$106:$AT$171,$I80+1,J$50)=0,"",INDEX('ETAPA 2'!$B$106:$AT$171,$I80+1,J$50))</f>
        <v/>
      </c>
      <c r="K80" s="27" t="e" cm="1">
        <f t="array" ref="K80">IF(INDEX('ETAPA 2'!$B$106:$AT$171,$I80+1,K$50)=0,"",INDEX('ETAPA 2'!$B$106:$AT$171,$I80+1,K$50))</f>
        <v>#N/A</v>
      </c>
      <c r="L80" s="27" t="e" cm="1">
        <f t="array" ref="L80">IF(INDEX('ETAPA 2'!$B$106:$AT$171,$I80+1,L$50)=0,"",INDEX('ETAPA 2'!$B$106:$AT$171,$I80+1,L$50))</f>
        <v>#N/A</v>
      </c>
    </row>
    <row r="81" spans="1:12" x14ac:dyDescent="0.25">
      <c r="A81"/>
      <c r="B81"/>
      <c r="C81"/>
      <c r="D81"/>
      <c r="E81"/>
      <c r="F81"/>
      <c r="I81" s="26">
        <v>29</v>
      </c>
      <c r="J81" s="27" t="str" cm="1">
        <f t="array" ref="J81">IF(INDEX('ETAPA 2'!$B$106:$AT$171,$I81+1,J$50)=0,"",INDEX('ETAPA 2'!$B$106:$AT$171,$I81+1,J$50))</f>
        <v/>
      </c>
      <c r="K81" s="27" t="e" cm="1">
        <f t="array" ref="K81">IF(INDEX('ETAPA 2'!$B$106:$AT$171,$I81+1,K$50)=0,"",INDEX('ETAPA 2'!$B$106:$AT$171,$I81+1,K$50))</f>
        <v>#N/A</v>
      </c>
      <c r="L81" s="27" t="e" cm="1">
        <f t="array" ref="L81">IF(INDEX('ETAPA 2'!$B$106:$AT$171,$I81+1,L$50)=0,"",INDEX('ETAPA 2'!$B$106:$AT$171,$I81+1,L$50))</f>
        <v>#N/A</v>
      </c>
    </row>
    <row r="82" spans="1:12" x14ac:dyDescent="0.25">
      <c r="A82"/>
      <c r="B82"/>
      <c r="C82"/>
      <c r="D82"/>
      <c r="E82"/>
      <c r="F82"/>
      <c r="I82" s="26">
        <v>30</v>
      </c>
      <c r="J82" s="27" t="str" cm="1">
        <f t="array" ref="J82">IF(INDEX('ETAPA 2'!$B$106:$AT$171,$I82+1,J$50)=0,"",INDEX('ETAPA 2'!$B$106:$AT$171,$I82+1,J$50))</f>
        <v/>
      </c>
      <c r="K82" s="27" t="e" cm="1">
        <f t="array" ref="K82">IF(INDEX('ETAPA 2'!$B$106:$AT$171,$I82+1,K$50)=0,"",INDEX('ETAPA 2'!$B$106:$AT$171,$I82+1,K$50))</f>
        <v>#N/A</v>
      </c>
      <c r="L82" s="27" t="e" cm="1">
        <f t="array" ref="L82">IF(INDEX('ETAPA 2'!$B$106:$AT$171,$I82+1,L$50)=0,"",INDEX('ETAPA 2'!$B$106:$AT$171,$I82+1,L$50))</f>
        <v>#N/A</v>
      </c>
    </row>
    <row r="83" spans="1:12" x14ac:dyDescent="0.25">
      <c r="A83"/>
      <c r="B83"/>
      <c r="C83"/>
      <c r="D83"/>
      <c r="E83"/>
      <c r="F83"/>
      <c r="I83" s="26">
        <v>31</v>
      </c>
      <c r="J83" s="27" t="str" cm="1">
        <f t="array" ref="J83">IF(INDEX('ETAPA 2'!$B$106:$AT$171,$I83+1,J$50)=0,"",INDEX('ETAPA 2'!$B$106:$AT$171,$I83+1,J$50))</f>
        <v/>
      </c>
      <c r="K83" s="27" t="e" cm="1">
        <f t="array" ref="K83">IF(INDEX('ETAPA 2'!$B$106:$AT$171,$I83+1,K$50)=0,"",INDEX('ETAPA 2'!$B$106:$AT$171,$I83+1,K$50))</f>
        <v>#N/A</v>
      </c>
      <c r="L83" s="27" t="e" cm="1">
        <f t="array" ref="L83">IF(INDEX('ETAPA 2'!$B$106:$AT$171,$I83+1,L$50)=0,"",INDEX('ETAPA 2'!$B$106:$AT$171,$I83+1,L$50))</f>
        <v>#N/A</v>
      </c>
    </row>
    <row r="84" spans="1:12" x14ac:dyDescent="0.25">
      <c r="A84"/>
      <c r="B84"/>
      <c r="C84"/>
      <c r="D84"/>
      <c r="E84"/>
      <c r="F84"/>
      <c r="I84" s="26">
        <v>32</v>
      </c>
      <c r="J84" s="27" t="str" cm="1">
        <f t="array" ref="J84">IF(INDEX('ETAPA 2'!$B$106:$AT$171,$I84+1,J$50)=0,"",INDEX('ETAPA 2'!$B$106:$AT$171,$I84+1,J$50))</f>
        <v/>
      </c>
      <c r="K84" s="27" t="e" cm="1">
        <f t="array" ref="K84">IF(INDEX('ETAPA 2'!$B$106:$AT$171,$I84+1,K$50)=0,"",INDEX('ETAPA 2'!$B$106:$AT$171,$I84+1,K$50))</f>
        <v>#N/A</v>
      </c>
      <c r="L84" s="27" t="e" cm="1">
        <f t="array" ref="L84">IF(INDEX('ETAPA 2'!$B$106:$AT$171,$I84+1,L$50)=0,"",INDEX('ETAPA 2'!$B$106:$AT$171,$I84+1,L$50))</f>
        <v>#N/A</v>
      </c>
    </row>
    <row r="85" spans="1:12" x14ac:dyDescent="0.25">
      <c r="A85"/>
      <c r="B85"/>
      <c r="C85"/>
      <c r="D85"/>
      <c r="E85"/>
      <c r="F85"/>
      <c r="I85" s="26">
        <v>33</v>
      </c>
      <c r="J85" s="27" t="str" cm="1">
        <f t="array" ref="J85">IF(INDEX('ETAPA 2'!$B$106:$AT$171,$I85+1,J$50)=0,"",INDEX('ETAPA 2'!$B$106:$AT$171,$I85+1,J$50))</f>
        <v/>
      </c>
      <c r="K85" s="27" t="e" cm="1">
        <f t="array" ref="K85">IF(INDEX('ETAPA 2'!$B$106:$AT$171,$I85+1,K$50)=0,"",INDEX('ETAPA 2'!$B$106:$AT$171,$I85+1,K$50))</f>
        <v>#N/A</v>
      </c>
      <c r="L85" s="27" t="e" cm="1">
        <f t="array" ref="L85">IF(INDEX('ETAPA 2'!$B$106:$AT$171,$I85+1,L$50)=0,"",INDEX('ETAPA 2'!$B$106:$AT$171,$I85+1,L$50))</f>
        <v>#N/A</v>
      </c>
    </row>
    <row r="86" spans="1:12" x14ac:dyDescent="0.25">
      <c r="A86"/>
      <c r="B86"/>
      <c r="C86"/>
      <c r="D86"/>
      <c r="E86"/>
      <c r="F86"/>
      <c r="I86" s="26">
        <v>34</v>
      </c>
      <c r="J86" s="27" t="str" cm="1">
        <f t="array" ref="J86">IF(INDEX('ETAPA 2'!$B$106:$AT$171,$I86+1,J$50)=0,"",INDEX('ETAPA 2'!$B$106:$AT$171,$I86+1,J$50))</f>
        <v/>
      </c>
      <c r="K86" s="27" t="e" cm="1">
        <f t="array" ref="K86">IF(INDEX('ETAPA 2'!$B$106:$AT$171,$I86+1,K$50)=0,"",INDEX('ETAPA 2'!$B$106:$AT$171,$I86+1,K$50))</f>
        <v>#N/A</v>
      </c>
      <c r="L86" s="27" t="e" cm="1">
        <f t="array" ref="L86">IF(INDEX('ETAPA 2'!$B$106:$AT$171,$I86+1,L$50)=0,"",INDEX('ETAPA 2'!$B$106:$AT$171,$I86+1,L$50))</f>
        <v>#N/A</v>
      </c>
    </row>
    <row r="87" spans="1:12" x14ac:dyDescent="0.25">
      <c r="A87"/>
      <c r="B87"/>
      <c r="C87"/>
      <c r="D87"/>
      <c r="E87"/>
      <c r="F87"/>
      <c r="I87" s="26">
        <v>35</v>
      </c>
      <c r="J87" s="27" t="str" cm="1">
        <f t="array" ref="J87">IF(INDEX('ETAPA 2'!$B$106:$AT$171,$I87+1,J$50)=0,"",INDEX('ETAPA 2'!$B$106:$AT$171,$I87+1,J$50))</f>
        <v/>
      </c>
      <c r="K87" s="27" t="e" cm="1">
        <f t="array" ref="K87">IF(INDEX('ETAPA 2'!$B$106:$AT$171,$I87+1,K$50)=0,"",INDEX('ETAPA 2'!$B$106:$AT$171,$I87+1,K$50))</f>
        <v>#N/A</v>
      </c>
      <c r="L87" s="27" t="e" cm="1">
        <f t="array" ref="L87">IF(INDEX('ETAPA 2'!$B$106:$AT$171,$I87+1,L$50)=0,"",INDEX('ETAPA 2'!$B$106:$AT$171,$I87+1,L$50))</f>
        <v>#N/A</v>
      </c>
    </row>
    <row r="88" spans="1:12" x14ac:dyDescent="0.25">
      <c r="A88"/>
      <c r="B88"/>
      <c r="C88"/>
      <c r="D88"/>
      <c r="E88"/>
      <c r="F88"/>
      <c r="I88" s="26">
        <v>36</v>
      </c>
      <c r="J88" s="27" t="str" cm="1">
        <f t="array" ref="J88">IF(INDEX('ETAPA 2'!$B$106:$AT$171,$I88+1,J$50)=0,"",INDEX('ETAPA 2'!$B$106:$AT$171,$I88+1,J$50))</f>
        <v/>
      </c>
      <c r="K88" s="27" t="e" cm="1">
        <f t="array" ref="K88">IF(INDEX('ETAPA 2'!$B$106:$AT$171,$I88+1,K$50)=0,"",INDEX('ETAPA 2'!$B$106:$AT$171,$I88+1,K$50))</f>
        <v>#N/A</v>
      </c>
      <c r="L88" s="27" t="e" cm="1">
        <f t="array" ref="L88">IF(INDEX('ETAPA 2'!$B$106:$AT$171,$I88+1,L$50)=0,"",INDEX('ETAPA 2'!$B$106:$AT$171,$I88+1,L$50))</f>
        <v>#N/A</v>
      </c>
    </row>
    <row r="89" spans="1:12" x14ac:dyDescent="0.25">
      <c r="A89"/>
      <c r="B89"/>
      <c r="C89"/>
      <c r="D89"/>
      <c r="E89"/>
      <c r="F89"/>
      <c r="I89" s="26">
        <v>37</v>
      </c>
      <c r="J89" s="27" t="str" cm="1">
        <f t="array" ref="J89">IF(INDEX('ETAPA 2'!$B$106:$AT$171,$I89+1,J$50)=0,"",INDEX('ETAPA 2'!$B$106:$AT$171,$I89+1,J$50))</f>
        <v/>
      </c>
      <c r="K89" s="27" t="e" cm="1">
        <f t="array" ref="K89">IF(INDEX('ETAPA 2'!$B$106:$AT$171,$I89+1,K$50)=0,"",INDEX('ETAPA 2'!$B$106:$AT$171,$I89+1,K$50))</f>
        <v>#N/A</v>
      </c>
      <c r="L89" s="27" t="e" cm="1">
        <f t="array" ref="L89">IF(INDEX('ETAPA 2'!$B$106:$AT$171,$I89+1,L$50)=0,"",INDEX('ETAPA 2'!$B$106:$AT$171,$I89+1,L$50))</f>
        <v>#N/A</v>
      </c>
    </row>
    <row r="90" spans="1:12" x14ac:dyDescent="0.25">
      <c r="A90"/>
      <c r="B90"/>
      <c r="C90"/>
      <c r="D90"/>
      <c r="E90"/>
      <c r="F90"/>
      <c r="I90" s="26">
        <v>38</v>
      </c>
      <c r="J90" s="27" t="str" cm="1">
        <f t="array" ref="J90">IF(INDEX('ETAPA 2'!$B$106:$AT$171,$I90+1,J$50)=0,"",INDEX('ETAPA 2'!$B$106:$AT$171,$I90+1,J$50))</f>
        <v/>
      </c>
      <c r="K90" s="27" t="e" cm="1">
        <f t="array" ref="K90">IF(INDEX('ETAPA 2'!$B$106:$AT$171,$I90+1,K$50)=0,"",INDEX('ETAPA 2'!$B$106:$AT$171,$I90+1,K$50))</f>
        <v>#N/A</v>
      </c>
      <c r="L90" s="27" t="e" cm="1">
        <f t="array" ref="L90">IF(INDEX('ETAPA 2'!$B$106:$AT$171,$I90+1,L$50)=0,"",INDEX('ETAPA 2'!$B$106:$AT$171,$I90+1,L$50))</f>
        <v>#N/A</v>
      </c>
    </row>
    <row r="91" spans="1:12" x14ac:dyDescent="0.25">
      <c r="A91"/>
      <c r="B91"/>
      <c r="C91"/>
      <c r="D91"/>
      <c r="E91"/>
      <c r="F91"/>
      <c r="I91" s="26">
        <v>39</v>
      </c>
      <c r="J91" s="27" t="str" cm="1">
        <f t="array" ref="J91">IF(INDEX('ETAPA 2'!$B$106:$AT$171,$I91+1,J$50)=0,"",INDEX('ETAPA 2'!$B$106:$AT$171,$I91+1,J$50))</f>
        <v/>
      </c>
      <c r="K91" s="27" t="e" cm="1">
        <f t="array" ref="K91">IF(INDEX('ETAPA 2'!$B$106:$AT$171,$I91+1,K$50)=0,"",INDEX('ETAPA 2'!$B$106:$AT$171,$I91+1,K$50))</f>
        <v>#N/A</v>
      </c>
      <c r="L91" s="27" t="e" cm="1">
        <f t="array" ref="L91">IF(INDEX('ETAPA 2'!$B$106:$AT$171,$I91+1,L$50)=0,"",INDEX('ETAPA 2'!$B$106:$AT$171,$I91+1,L$50))</f>
        <v>#N/A</v>
      </c>
    </row>
    <row r="92" spans="1:12" x14ac:dyDescent="0.25">
      <c r="A92"/>
      <c r="B92"/>
      <c r="C92"/>
      <c r="D92"/>
      <c r="E92"/>
      <c r="F92"/>
      <c r="I92" s="26">
        <v>40</v>
      </c>
      <c r="J92" s="27" t="str" cm="1">
        <f t="array" ref="J92">IF(INDEX('ETAPA 2'!$B$106:$AT$171,$I92+1,J$50)=0,"",INDEX('ETAPA 2'!$B$106:$AT$171,$I92+1,J$50))</f>
        <v/>
      </c>
      <c r="K92" s="27" t="e" cm="1">
        <f t="array" ref="K92">IF(INDEX('ETAPA 2'!$B$106:$AT$171,$I92+1,K$50)=0,"",INDEX('ETAPA 2'!$B$106:$AT$171,$I92+1,K$50))</f>
        <v>#N/A</v>
      </c>
      <c r="L92" s="27" t="e" cm="1">
        <f t="array" ref="L92">IF(INDEX('ETAPA 2'!$B$106:$AT$171,$I92+1,L$50)=0,"",INDEX('ETAPA 2'!$B$106:$AT$171,$I92+1,L$50))</f>
        <v>#N/A</v>
      </c>
    </row>
    <row r="93" spans="1:12" x14ac:dyDescent="0.25">
      <c r="A93"/>
      <c r="B93"/>
      <c r="C93"/>
      <c r="D93"/>
      <c r="E93"/>
      <c r="F93"/>
      <c r="I93" s="26">
        <v>41</v>
      </c>
      <c r="J93" s="27" t="str" cm="1">
        <f t="array" ref="J93">IF(INDEX('ETAPA 2'!$B$106:$AT$171,$I93+1,J$50)=0,"",INDEX('ETAPA 2'!$B$106:$AT$171,$I93+1,J$50))</f>
        <v/>
      </c>
      <c r="K93" s="27" t="e" cm="1">
        <f t="array" ref="K93">IF(INDEX('ETAPA 2'!$B$106:$AT$171,$I93+1,K$50)=0,"",INDEX('ETAPA 2'!$B$106:$AT$171,$I93+1,K$50))</f>
        <v>#N/A</v>
      </c>
      <c r="L93" s="27" t="e" cm="1">
        <f t="array" ref="L93">IF(INDEX('ETAPA 2'!$B$106:$AT$171,$I93+1,L$50)=0,"",INDEX('ETAPA 2'!$B$106:$AT$171,$I93+1,L$50))</f>
        <v>#N/A</v>
      </c>
    </row>
    <row r="94" spans="1:12" x14ac:dyDescent="0.25">
      <c r="A94"/>
      <c r="B94"/>
      <c r="C94"/>
      <c r="D94"/>
      <c r="E94"/>
      <c r="F94"/>
      <c r="I94" s="26">
        <v>42</v>
      </c>
      <c r="J94" s="27" t="str" cm="1">
        <f t="array" ref="J94">IF(INDEX('ETAPA 2'!$B$106:$AT$171,$I94+1,J$50)=0,"",INDEX('ETAPA 2'!$B$106:$AT$171,$I94+1,J$50))</f>
        <v/>
      </c>
      <c r="K94" s="27" t="e" cm="1">
        <f t="array" ref="K94">IF(INDEX('ETAPA 2'!$B$106:$AT$171,$I94+1,K$50)=0,"",INDEX('ETAPA 2'!$B$106:$AT$171,$I94+1,K$50))</f>
        <v>#N/A</v>
      </c>
      <c r="L94" s="27" t="e" cm="1">
        <f t="array" ref="L94">IF(INDEX('ETAPA 2'!$B$106:$AT$171,$I94+1,L$50)=0,"",INDEX('ETAPA 2'!$B$106:$AT$171,$I94+1,L$50))</f>
        <v>#N/A</v>
      </c>
    </row>
    <row r="95" spans="1:12" x14ac:dyDescent="0.25">
      <c r="A95"/>
      <c r="B95"/>
      <c r="C95"/>
      <c r="D95"/>
      <c r="E95"/>
      <c r="F95"/>
      <c r="I95" s="26">
        <v>43</v>
      </c>
      <c r="J95" s="27" t="str" cm="1">
        <f t="array" ref="J95">IF(INDEX('ETAPA 2'!$B$106:$AT$171,$I95+1,J$50)=0,"",INDEX('ETAPA 2'!$B$106:$AT$171,$I95+1,J$50))</f>
        <v/>
      </c>
      <c r="K95" s="27" t="e" cm="1">
        <f t="array" ref="K95">IF(INDEX('ETAPA 2'!$B$106:$AT$171,$I95+1,K$50)=0,"",INDEX('ETAPA 2'!$B$106:$AT$171,$I95+1,K$50))</f>
        <v>#N/A</v>
      </c>
      <c r="L95" s="27" t="e" cm="1">
        <f t="array" ref="L95">IF(INDEX('ETAPA 2'!$B$106:$AT$171,$I95+1,L$50)=0,"",INDEX('ETAPA 2'!$B$106:$AT$171,$I95+1,L$50))</f>
        <v>#N/A</v>
      </c>
    </row>
    <row r="96" spans="1:12" x14ac:dyDescent="0.25">
      <c r="A96"/>
      <c r="B96"/>
      <c r="C96"/>
      <c r="D96"/>
      <c r="E96"/>
      <c r="F96"/>
      <c r="I96" s="26">
        <v>44</v>
      </c>
      <c r="J96" s="27" t="str" cm="1">
        <f t="array" ref="J96">IF(INDEX('ETAPA 2'!$B$106:$AT$171,$I96+1,J$50)=0,"",INDEX('ETAPA 2'!$B$106:$AT$171,$I96+1,J$50))</f>
        <v/>
      </c>
      <c r="K96" s="27" t="e" cm="1">
        <f t="array" ref="K96">IF(INDEX('ETAPA 2'!$B$106:$AT$171,$I96+1,K$50)=0,"",INDEX('ETAPA 2'!$B$106:$AT$171,$I96+1,K$50))</f>
        <v>#N/A</v>
      </c>
      <c r="L96" s="27" t="e" cm="1">
        <f t="array" ref="L96">IF(INDEX('ETAPA 2'!$B$106:$AT$171,$I96+1,L$50)=0,"",INDEX('ETAPA 2'!$B$106:$AT$171,$I96+1,L$50))</f>
        <v>#N/A</v>
      </c>
    </row>
    <row r="97" spans="1:47" x14ac:dyDescent="0.25">
      <c r="A97"/>
      <c r="B97"/>
      <c r="C97"/>
      <c r="D97"/>
      <c r="E97"/>
      <c r="F97"/>
      <c r="I97" s="26">
        <v>45</v>
      </c>
      <c r="J97" s="27" t="str" cm="1">
        <f t="array" ref="J97">IF(INDEX('ETAPA 2'!$B$106:$AT$171,$I97+1,J$50)=0,"",INDEX('ETAPA 2'!$B$106:$AT$171,$I97+1,J$50))</f>
        <v/>
      </c>
      <c r="K97" s="27" t="e" cm="1">
        <f t="array" ref="K97">IF(INDEX('ETAPA 2'!$B$106:$AT$171,$I97+1,K$50)=0,"",INDEX('ETAPA 2'!$B$106:$AT$171,$I97+1,K$50))</f>
        <v>#N/A</v>
      </c>
      <c r="L97" s="27" t="e" cm="1">
        <f t="array" ref="L97">IF(INDEX('ETAPA 2'!$B$106:$AT$171,$I97+1,L$50)=0,"",INDEX('ETAPA 2'!$B$106:$AT$171,$I97+1,L$50))</f>
        <v>#N/A</v>
      </c>
    </row>
    <row r="98" spans="1:47" x14ac:dyDescent="0.25">
      <c r="A98"/>
      <c r="B98"/>
      <c r="C98"/>
      <c r="D98"/>
      <c r="E98"/>
      <c r="F98"/>
    </row>
    <row r="99" spans="1:47" x14ac:dyDescent="0.25">
      <c r="A99"/>
      <c r="B99"/>
      <c r="C99"/>
      <c r="D99"/>
      <c r="E99"/>
      <c r="F99"/>
    </row>
    <row r="100" spans="1:47" x14ac:dyDescent="0.25">
      <c r="A100"/>
      <c r="B100"/>
      <c r="C100"/>
      <c r="D100"/>
      <c r="E100"/>
      <c r="F100"/>
    </row>
    <row r="101" spans="1:47" x14ac:dyDescent="0.25">
      <c r="A101"/>
      <c r="B101"/>
      <c r="C101"/>
      <c r="D101"/>
      <c r="E101"/>
      <c r="F101"/>
    </row>
    <row r="102" spans="1:47" x14ac:dyDescent="0.25">
      <c r="A102"/>
      <c r="B102"/>
      <c r="C102"/>
      <c r="D102"/>
      <c r="E102"/>
      <c r="F102"/>
    </row>
    <row r="103" spans="1:47" x14ac:dyDescent="0.25">
      <c r="A103"/>
      <c r="B103"/>
      <c r="C103"/>
      <c r="D103"/>
      <c r="E103"/>
      <c r="F103"/>
    </row>
    <row r="104" spans="1:47" x14ac:dyDescent="0.25">
      <c r="A104"/>
      <c r="B104"/>
      <c r="C104"/>
      <c r="D104"/>
      <c r="E104"/>
      <c r="F104"/>
    </row>
    <row r="105" spans="1:47" ht="18" x14ac:dyDescent="0.2">
      <c r="A105" s="5"/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>
        <v>12</v>
      </c>
      <c r="N105" s="2">
        <v>13</v>
      </c>
      <c r="O105" s="2">
        <v>14</v>
      </c>
      <c r="P105" s="2">
        <v>15</v>
      </c>
      <c r="Q105" s="2">
        <v>16</v>
      </c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spans="1:47" ht="30" x14ac:dyDescent="0.2">
      <c r="A106" s="4" t="s">
        <v>8</v>
      </c>
      <c r="B106" s="3" t="s">
        <v>14</v>
      </c>
      <c r="C106" s="3" t="s">
        <v>23</v>
      </c>
      <c r="D106" s="3" t="s">
        <v>24</v>
      </c>
      <c r="E106" s="3" t="s">
        <v>11</v>
      </c>
      <c r="F106" s="3" t="s">
        <v>27</v>
      </c>
      <c r="G106" s="3" t="s">
        <v>12</v>
      </c>
      <c r="H106" s="3" t="s">
        <v>13</v>
      </c>
      <c r="I106" s="3" t="s">
        <v>26</v>
      </c>
      <c r="J106" s="3" t="s">
        <v>9</v>
      </c>
      <c r="K106" s="3" t="s">
        <v>10</v>
      </c>
      <c r="L106" s="3" t="s">
        <v>25</v>
      </c>
      <c r="M106" s="3" t="s">
        <v>28</v>
      </c>
      <c r="N106" s="3" t="s">
        <v>17</v>
      </c>
      <c r="O106" s="3" t="s">
        <v>15</v>
      </c>
      <c r="P106" s="3" t="s">
        <v>16</v>
      </c>
      <c r="Q106" s="3" t="s">
        <v>18</v>
      </c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</row>
    <row r="107" spans="1:47" ht="12.75" x14ac:dyDescent="0.2">
      <c r="A107" s="2">
        <v>1</v>
      </c>
      <c r="B107" s="1">
        <v>3.0486111111110471E-4</v>
      </c>
      <c r="C107" s="1">
        <v>2.7402777777777582E-4</v>
      </c>
      <c r="D107" s="1">
        <v>3.3055555555555139E-4</v>
      </c>
      <c r="E107" s="1">
        <v>3.1818287037037188E-4</v>
      </c>
      <c r="F107" s="1">
        <v>3.1940972222221703E-4</v>
      </c>
      <c r="G107" s="1">
        <v>3.2909722222221847E-4</v>
      </c>
      <c r="H107" s="1">
        <v>4.444907407407351E-4</v>
      </c>
      <c r="I107" s="1">
        <v>3.2650462962962408E-4</v>
      </c>
      <c r="J107" s="1">
        <v>3.3445601851851301E-4</v>
      </c>
      <c r="K107" s="1">
        <v>3.355902777777745E-4</v>
      </c>
      <c r="L107" s="1">
        <v>3.3892361111110061E-4</v>
      </c>
      <c r="M107" s="1">
        <v>0</v>
      </c>
      <c r="N107" s="1">
        <v>3.0081018518518347E-4</v>
      </c>
      <c r="O107" s="1">
        <v>2.9282407407407555E-4</v>
      </c>
      <c r="P107" s="1">
        <v>4.4793981481481573E-4</v>
      </c>
      <c r="Q107" s="1">
        <v>3.5260416666666817E-4</v>
      </c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</row>
    <row r="108" spans="1:47" ht="12.75" x14ac:dyDescent="0.2">
      <c r="A108" s="2">
        <v>2</v>
      </c>
      <c r="B108" s="1">
        <v>2.9001157407406797E-4</v>
      </c>
      <c r="C108" s="1">
        <v>2.5153935185185002E-4</v>
      </c>
      <c r="D108" s="1">
        <v>3.0924768518518107E-4</v>
      </c>
      <c r="E108" s="1">
        <v>2.9646990740740892E-4</v>
      </c>
      <c r="F108" s="1">
        <v>2.9950231481480974E-4</v>
      </c>
      <c r="G108" s="1">
        <v>3.0990740740740371E-4</v>
      </c>
      <c r="H108" s="1">
        <v>4.2891203703703147E-4</v>
      </c>
      <c r="I108" s="1">
        <v>3.0674768518517987E-4</v>
      </c>
      <c r="J108" s="1">
        <v>3.1751157407406859E-4</v>
      </c>
      <c r="K108" s="1">
        <v>3.1809027777777478E-4</v>
      </c>
      <c r="L108" s="1">
        <v>3.2943287037036015E-4</v>
      </c>
      <c r="M108" s="1">
        <v>0</v>
      </c>
      <c r="N108" s="1">
        <v>2.9399305555555385E-4</v>
      </c>
      <c r="O108" s="1">
        <v>2.825231481481498E-4</v>
      </c>
      <c r="P108" s="1">
        <v>4.6152777777777858E-4</v>
      </c>
      <c r="Q108" s="1">
        <v>3.700231481481497E-4</v>
      </c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</row>
    <row r="109" spans="1:47" ht="12.75" x14ac:dyDescent="0.2">
      <c r="A109" s="2">
        <v>3</v>
      </c>
      <c r="B109" s="1">
        <v>2.7671296296295691E-4</v>
      </c>
      <c r="C109" s="1">
        <v>2.4196759259259093E-4</v>
      </c>
      <c r="D109" s="1">
        <v>3.1122685185184813E-4</v>
      </c>
      <c r="E109" s="1">
        <v>2.8758101851852035E-4</v>
      </c>
      <c r="F109" s="1">
        <v>3.0240740740740228E-4</v>
      </c>
      <c r="G109" s="1">
        <v>3.0953703703703352E-4</v>
      </c>
      <c r="H109" s="1">
        <v>4.1354166666666145E-4</v>
      </c>
      <c r="I109" s="1">
        <v>3.0549768518517992E-4</v>
      </c>
      <c r="J109" s="1">
        <v>3.156712962962909E-4</v>
      </c>
      <c r="K109" s="1">
        <v>3.2013888888888587E-4</v>
      </c>
      <c r="L109" s="1">
        <v>3.2446759259258237E-4</v>
      </c>
      <c r="M109" s="1">
        <v>0</v>
      </c>
      <c r="N109" s="1">
        <v>3.1644675925925764E-4</v>
      </c>
      <c r="O109" s="1">
        <v>2.8481481481481673E-4</v>
      </c>
      <c r="P109" s="1">
        <v>4.6686342592592699E-4</v>
      </c>
      <c r="Q109" s="1">
        <v>3.8774305555555741E-4</v>
      </c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</row>
    <row r="110" spans="1:47" ht="12.75" x14ac:dyDescent="0.2">
      <c r="A110" s="2">
        <v>4</v>
      </c>
      <c r="B110" s="1">
        <v>2.5442129629629036E-4</v>
      </c>
      <c r="C110" s="1">
        <v>2.1710648148148002E-4</v>
      </c>
      <c r="D110" s="1">
        <v>2.8983796296295963E-4</v>
      </c>
      <c r="E110" s="1">
        <v>2.6289351851852038E-4</v>
      </c>
      <c r="F110" s="1">
        <v>2.7719907407406904E-4</v>
      </c>
      <c r="G110" s="1">
        <v>2.8898148148147817E-4</v>
      </c>
      <c r="H110" s="1">
        <v>3.9241898148147623E-4</v>
      </c>
      <c r="I110" s="1">
        <v>2.8756944444443926E-4</v>
      </c>
      <c r="J110" s="1">
        <v>3.4706018518517985E-4</v>
      </c>
      <c r="K110" s="1">
        <v>3.1072916666666402E-4</v>
      </c>
      <c r="L110" s="1">
        <v>3.1999999999999E-4</v>
      </c>
      <c r="M110" s="1">
        <v>0</v>
      </c>
      <c r="N110" s="1">
        <v>3.2993055555555423E-4</v>
      </c>
      <c r="O110" s="1">
        <v>2.6674768518518714E-4</v>
      </c>
      <c r="P110" s="1">
        <v>4.6684027777777913E-4</v>
      </c>
      <c r="Q110" s="1">
        <v>4.0293981481481691E-4</v>
      </c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</row>
    <row r="111" spans="1:47" ht="12.75" x14ac:dyDescent="0.2">
      <c r="A111" s="2">
        <v>5</v>
      </c>
      <c r="B111" s="1">
        <v>2.4190972222221628E-4</v>
      </c>
      <c r="C111" s="1">
        <v>2.0436342592592381E-4</v>
      </c>
      <c r="D111" s="1">
        <v>2.7769675925925531E-4</v>
      </c>
      <c r="E111" s="1">
        <v>2.7121527777777907E-4</v>
      </c>
      <c r="F111" s="1">
        <v>2.7141203703703182E-4</v>
      </c>
      <c r="G111" s="1">
        <v>2.831365740740702E-4</v>
      </c>
      <c r="H111" s="1">
        <v>3.7660879629629069E-4</v>
      </c>
      <c r="I111" s="1">
        <v>2.7358796296295725E-4</v>
      </c>
      <c r="J111" s="1">
        <v>3.3807870370369808E-4</v>
      </c>
      <c r="K111" s="1">
        <v>3.0354166666666377E-4</v>
      </c>
      <c r="L111" s="1">
        <v>3.0884259259258192E-4</v>
      </c>
      <c r="M111" s="1">
        <v>0</v>
      </c>
      <c r="N111" s="1">
        <v>3.3028935185185071E-4</v>
      </c>
      <c r="O111" s="1">
        <v>2.6974537037037158E-4</v>
      </c>
      <c r="P111" s="1">
        <v>4.7137731481481596E-4</v>
      </c>
      <c r="Q111" s="1">
        <v>4.1615740740740936E-4</v>
      </c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</row>
    <row r="112" spans="1:47" ht="12.75" x14ac:dyDescent="0.2">
      <c r="A112" s="2">
        <v>6</v>
      </c>
      <c r="B112" s="1">
        <v>2.1054398148147475E-4</v>
      </c>
      <c r="C112" s="1">
        <v>1.7818287037036761E-4</v>
      </c>
      <c r="D112" s="1">
        <v>2.6319444444444003E-4</v>
      </c>
      <c r="E112" s="1">
        <v>2.537731481481488E-4</v>
      </c>
      <c r="F112" s="1">
        <v>2.5021990740740213E-4</v>
      </c>
      <c r="G112" s="1">
        <v>2.6146990740740297E-4</v>
      </c>
      <c r="H112" s="1">
        <v>3.464583333333271E-4</v>
      </c>
      <c r="I112" s="1">
        <v>2.5696759259258642E-4</v>
      </c>
      <c r="J112" s="1">
        <v>3.2853009259258686E-4</v>
      </c>
      <c r="K112" s="1">
        <v>2.7104166666666336E-4</v>
      </c>
      <c r="L112" s="1">
        <v>2.8289351851850698E-4</v>
      </c>
      <c r="M112" s="1">
        <v>0</v>
      </c>
      <c r="N112" s="1">
        <v>3.2964120370370179E-4</v>
      </c>
      <c r="O112" s="1">
        <v>2.4859953703703763E-4</v>
      </c>
      <c r="P112" s="1">
        <v>4.6190972222222293E-4</v>
      </c>
      <c r="Q112" s="1">
        <v>4.2038194444444545E-4</v>
      </c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</row>
    <row r="113" spans="1:44" ht="12.75" x14ac:dyDescent="0.2">
      <c r="A113" s="2">
        <v>7</v>
      </c>
      <c r="B113" s="1">
        <v>1.919675925925856E-4</v>
      </c>
      <c r="C113" s="1">
        <v>1.5597222222221967E-4</v>
      </c>
      <c r="D113" s="1">
        <v>2.5054398148147746E-4</v>
      </c>
      <c r="E113" s="1">
        <v>2.418981481481482E-4</v>
      </c>
      <c r="F113" s="1">
        <v>2.3393518518517991E-4</v>
      </c>
      <c r="G113" s="1">
        <v>2.4999999999999502E-4</v>
      </c>
      <c r="H113" s="1">
        <v>3.3489583333332681E-4</v>
      </c>
      <c r="I113" s="1">
        <v>2.473726851851786E-4</v>
      </c>
      <c r="J113" s="1">
        <v>3.2540509259258634E-4</v>
      </c>
      <c r="K113" s="1">
        <v>2.5369212962962628E-4</v>
      </c>
      <c r="L113" s="1">
        <v>2.6070601851850648E-4</v>
      </c>
      <c r="M113" s="1">
        <v>0</v>
      </c>
      <c r="N113" s="1">
        <v>3.9399305555555368E-4</v>
      </c>
      <c r="O113" s="1">
        <v>2.3820601851851867E-4</v>
      </c>
      <c r="P113" s="1">
        <v>4.6061342592592595E-4</v>
      </c>
      <c r="Q113" s="1">
        <v>4.3482638888888998E-4</v>
      </c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</row>
    <row r="114" spans="1:44" ht="12.75" x14ac:dyDescent="0.2">
      <c r="A114" s="2">
        <v>8</v>
      </c>
      <c r="B114" s="1">
        <v>1.8159722222221494E-4</v>
      </c>
      <c r="C114" s="1">
        <v>1.4331018518518295E-4</v>
      </c>
      <c r="D114" s="1">
        <v>2.5149305555555168E-4</v>
      </c>
      <c r="E114" s="1">
        <v>2.2858796296296256E-4</v>
      </c>
      <c r="F114" s="1">
        <v>2.2341435185184617E-4</v>
      </c>
      <c r="G114" s="1">
        <v>2.5789351851851321E-4</v>
      </c>
      <c r="H114" s="1">
        <v>3.2373842592591916E-4</v>
      </c>
      <c r="I114" s="1">
        <v>2.4934027777777108E-4</v>
      </c>
      <c r="J114" s="1">
        <v>3.2168981481480851E-4</v>
      </c>
      <c r="K114" s="1">
        <v>2.5914351851851532E-4</v>
      </c>
      <c r="L114" s="1">
        <v>2.6127314814813635E-4</v>
      </c>
      <c r="M114" s="1">
        <v>0</v>
      </c>
      <c r="N114" s="1">
        <v>3.9627314814814647E-4</v>
      </c>
      <c r="O114" s="1">
        <v>2.5853009259259232E-4</v>
      </c>
      <c r="P114" s="1">
        <v>4.6557870370370329E-4</v>
      </c>
      <c r="Q114" s="1">
        <v>4.5262731481481629E-4</v>
      </c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</row>
    <row r="115" spans="1:44" ht="12.75" x14ac:dyDescent="0.2">
      <c r="A115" s="2">
        <v>9</v>
      </c>
      <c r="B115" s="1">
        <v>1.6188657407406604E-4</v>
      </c>
      <c r="C115" s="1">
        <v>1.2329861111110875E-4</v>
      </c>
      <c r="D115" s="1">
        <v>2.3620370370369941E-4</v>
      </c>
      <c r="E115" s="1">
        <v>2.1146990740740675E-4</v>
      </c>
      <c r="F115" s="1">
        <v>2.1600694444443881E-4</v>
      </c>
      <c r="G115" s="1">
        <v>2.4248842592592031E-4</v>
      </c>
      <c r="H115" s="1">
        <v>3.0596064814814115E-4</v>
      </c>
      <c r="I115" s="1">
        <v>2.3430555555554837E-4</v>
      </c>
      <c r="J115" s="1">
        <v>3.1103009259258584E-4</v>
      </c>
      <c r="K115" s="1">
        <v>2.5064814814814481E-4</v>
      </c>
      <c r="L115" s="1">
        <v>2.4878472222221015E-4</v>
      </c>
      <c r="M115" s="1">
        <v>0</v>
      </c>
      <c r="N115" s="1">
        <v>3.8990740740740566E-4</v>
      </c>
      <c r="O115" s="1">
        <v>2.5733796296296269E-4</v>
      </c>
      <c r="P115" s="1">
        <v>4.7616898148148106E-4</v>
      </c>
      <c r="Q115" s="1">
        <v>4.6420138888888986E-4</v>
      </c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</row>
    <row r="116" spans="1:44" ht="12.75" x14ac:dyDescent="0.2">
      <c r="A116" s="2">
        <v>10</v>
      </c>
      <c r="B116" s="1">
        <v>4.7592592592585192E-5</v>
      </c>
      <c r="C116" s="1">
        <v>9.6412037037009457E-6</v>
      </c>
      <c r="D116" s="1">
        <v>1.1793981481481031E-4</v>
      </c>
      <c r="E116" s="1">
        <v>9.6412037037037213E-5</v>
      </c>
      <c r="F116" s="1">
        <v>9.9571759259254114E-5</v>
      </c>
      <c r="G116" s="1">
        <v>1.2371527777777294E-4</v>
      </c>
      <c r="H116" s="1">
        <v>1.9230324074073421E-4</v>
      </c>
      <c r="I116" s="1">
        <v>1.2211805555554893E-4</v>
      </c>
      <c r="J116" s="1">
        <v>2.0587962962962357E-4</v>
      </c>
      <c r="K116" s="1">
        <v>1.4061342592592251E-4</v>
      </c>
      <c r="L116" s="1">
        <v>1.3285879629628371E-4</v>
      </c>
      <c r="M116" s="1">
        <v>0</v>
      </c>
      <c r="N116" s="1">
        <v>2.8855324074073853E-4</v>
      </c>
      <c r="O116" s="1">
        <v>1.4645833333333351E-4</v>
      </c>
      <c r="P116" s="1">
        <v>4.1158564814814703E-4</v>
      </c>
      <c r="Q116" s="1">
        <v>4.0252314814814838E-4</v>
      </c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</row>
    <row r="117" spans="1:44" ht="12.75" x14ac:dyDescent="0.2">
      <c r="A117" s="2">
        <v>11</v>
      </c>
      <c r="B117" s="1">
        <v>2.9733796296291595E-5</v>
      </c>
      <c r="C117" s="1">
        <v>0</v>
      </c>
      <c r="D117" s="1">
        <v>9.5057870370368613E-5</v>
      </c>
      <c r="E117" s="1">
        <v>7.9791666666670716E-5</v>
      </c>
      <c r="F117" s="1">
        <v>8.1469907407405104E-5</v>
      </c>
      <c r="G117" s="1">
        <v>1.1109953703703629E-4</v>
      </c>
      <c r="H117" s="1">
        <v>1.7451388888888551E-4</v>
      </c>
      <c r="I117" s="1">
        <v>1.0810185185184881E-4</v>
      </c>
      <c r="J117" s="1">
        <v>1.968055555555525E-4</v>
      </c>
      <c r="K117" s="1">
        <v>1.2526620370370382E-4</v>
      </c>
      <c r="L117" s="1">
        <v>1.2129629629628776E-4</v>
      </c>
      <c r="M117" s="1">
        <v>1.1041666666669614E-5</v>
      </c>
      <c r="N117" s="1">
        <v>2.8771990740740841E-4</v>
      </c>
      <c r="O117" s="1">
        <v>1.6054398148148546E-4</v>
      </c>
      <c r="P117" s="1">
        <v>4.3726851851852086E-4</v>
      </c>
      <c r="Q117" s="1">
        <v>4.4437500000000379E-4</v>
      </c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</row>
    <row r="118" spans="1:44" ht="12.75" x14ac:dyDescent="0.2">
      <c r="A118" s="2">
        <v>12</v>
      </c>
      <c r="B118" s="1">
        <v>2.3773148148144296E-5</v>
      </c>
      <c r="C118" s="1">
        <v>0</v>
      </c>
      <c r="D118" s="1">
        <v>8.4467592592590846E-5</v>
      </c>
      <c r="E118" s="1">
        <v>7.6574074074077861E-5</v>
      </c>
      <c r="F118" s="1">
        <v>7.8148148148146634E-5</v>
      </c>
      <c r="G118" s="1">
        <v>1.1195601851851818E-4</v>
      </c>
      <c r="H118" s="1">
        <v>1.7195601851851573E-4</v>
      </c>
      <c r="I118" s="1">
        <v>1.0809027777777466E-4</v>
      </c>
      <c r="J118" s="1">
        <v>2.099884259259225E-4</v>
      </c>
      <c r="K118" s="1">
        <v>1.2421296296296312E-4</v>
      </c>
      <c r="L118" s="1">
        <v>1.1967592592591718E-4</v>
      </c>
      <c r="M118" s="1">
        <v>1.8125000000002514E-5</v>
      </c>
      <c r="N118" s="1">
        <v>3.0177083333333445E-4</v>
      </c>
      <c r="O118" s="1">
        <v>6.0217592592592961E-4</v>
      </c>
      <c r="P118" s="1">
        <v>4.5829861111111418E-4</v>
      </c>
      <c r="Q118" s="1">
        <v>4.6687500000000375E-4</v>
      </c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</row>
    <row r="119" spans="1:44" ht="12.75" x14ac:dyDescent="0.2">
      <c r="A119" s="2">
        <v>13</v>
      </c>
      <c r="B119" s="1">
        <v>2.0150462962959664E-5</v>
      </c>
      <c r="C119" s="1">
        <v>0</v>
      </c>
      <c r="D119" s="1">
        <v>7.5821759259258117E-5</v>
      </c>
      <c r="E119" s="1">
        <v>6.8738425925930421E-5</v>
      </c>
      <c r="F119" s="1">
        <v>6.9942129629628133E-5</v>
      </c>
      <c r="G119" s="1">
        <v>1.1629629629629663E-4</v>
      </c>
      <c r="H119" s="1">
        <v>1.7075231481481282E-4</v>
      </c>
      <c r="I119" s="1">
        <v>1.2378472222221958E-4</v>
      </c>
      <c r="J119" s="1">
        <v>2.1793981481481144E-4</v>
      </c>
      <c r="K119" s="1">
        <v>1.2716435185185226E-4</v>
      </c>
      <c r="L119" s="1">
        <v>1.2839120370369481E-4</v>
      </c>
      <c r="M119" s="1">
        <v>2.5555555555558176E-5</v>
      </c>
      <c r="N119" s="1">
        <v>3.4174768518518625E-4</v>
      </c>
      <c r="O119" s="1">
        <v>6.081250000000045E-4</v>
      </c>
      <c r="P119" s="1">
        <v>4.8010416666667034E-4</v>
      </c>
      <c r="Q119" s="1">
        <v>5.0396990740741131E-4</v>
      </c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</row>
    <row r="120" spans="1:44" ht="12.75" x14ac:dyDescent="0.2">
      <c r="A120" s="2">
        <v>14</v>
      </c>
      <c r="B120" s="1">
        <v>1.6956018518515109E-5</v>
      </c>
      <c r="C120" s="1">
        <v>0</v>
      </c>
      <c r="D120" s="1">
        <v>7.2083333333333721E-5</v>
      </c>
      <c r="E120" s="1">
        <v>7.1736111111116163E-5</v>
      </c>
      <c r="F120" s="1">
        <v>6.7581018518517166E-5</v>
      </c>
      <c r="G120" s="1">
        <v>1.2045138888889043E-4</v>
      </c>
      <c r="H120" s="1">
        <v>1.6993055555555511E-4</v>
      </c>
      <c r="I120" s="1">
        <v>1.2246527777777516E-4</v>
      </c>
      <c r="J120" s="1">
        <v>2.2418981481481248E-4</v>
      </c>
      <c r="K120" s="1">
        <v>1.2571759259259394E-4</v>
      </c>
      <c r="L120" s="1">
        <v>1.3700231481480682E-4</v>
      </c>
      <c r="M120" s="1">
        <v>1.9151620370370763E-4</v>
      </c>
      <c r="N120" s="1">
        <v>3.5767361111111243E-4</v>
      </c>
      <c r="O120" s="1">
        <v>6.2026620370370794E-4</v>
      </c>
      <c r="P120" s="1">
        <v>5.1577546296296788E-4</v>
      </c>
      <c r="Q120" s="1">
        <v>5.2263888888889366E-4</v>
      </c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</row>
    <row r="121" spans="1:44" ht="12.75" x14ac:dyDescent="0.2">
      <c r="A121" s="2">
        <v>15</v>
      </c>
      <c r="B121" s="1">
        <v>1.1944444444441163E-5</v>
      </c>
      <c r="C121" s="1">
        <v>0</v>
      </c>
      <c r="D121" s="1">
        <v>7.093749999999982E-5</v>
      </c>
      <c r="E121" s="1">
        <v>7.8310185185189937E-5</v>
      </c>
      <c r="F121" s="1">
        <v>6.3356481481480209E-5</v>
      </c>
      <c r="G121" s="1">
        <v>1.1864583333333519E-4</v>
      </c>
      <c r="H121" s="1">
        <v>1.662962962962946E-4</v>
      </c>
      <c r="I121" s="1">
        <v>1.2313657407407065E-4</v>
      </c>
      <c r="J121" s="1">
        <v>2.2792824074073861E-4</v>
      </c>
      <c r="K121" s="1">
        <v>1.2870370370370379E-4</v>
      </c>
      <c r="L121" s="1">
        <v>1.3225694444443659E-4</v>
      </c>
      <c r="M121" s="1">
        <v>2.1981481481481852E-4</v>
      </c>
      <c r="N121" s="1">
        <v>3.7197916666666803E-4</v>
      </c>
      <c r="O121" s="1">
        <v>6.2684027777778172E-4</v>
      </c>
      <c r="P121" s="1">
        <v>5.366435185185231E-4</v>
      </c>
      <c r="Q121" s="1">
        <v>5.5577546296296798E-4</v>
      </c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</row>
    <row r="122" spans="1:44" ht="12.75" x14ac:dyDescent="0.2">
      <c r="A122" s="2">
        <v>16</v>
      </c>
      <c r="B122" s="1">
        <v>6.6203703703669042E-6</v>
      </c>
      <c r="C122" s="1">
        <v>0</v>
      </c>
      <c r="D122" s="1">
        <v>6.2326388888887807E-5</v>
      </c>
      <c r="E122" s="1">
        <v>6.8576388888892323E-5</v>
      </c>
      <c r="F122" s="1">
        <v>5.9618055555554078E-5</v>
      </c>
      <c r="G122" s="1">
        <v>1.2047453703703873E-4</v>
      </c>
      <c r="H122" s="1">
        <v>1.6984953703703433E-4</v>
      </c>
      <c r="I122" s="1">
        <v>3.0189814814814489E-4</v>
      </c>
      <c r="J122" s="1">
        <v>2.4681712962962635E-4</v>
      </c>
      <c r="K122" s="1">
        <v>1.3268518518518534E-4</v>
      </c>
      <c r="L122" s="1">
        <v>1.4001157407406498E-4</v>
      </c>
      <c r="M122" s="1">
        <v>2.2812500000000263E-4</v>
      </c>
      <c r="N122" s="1">
        <v>3.8218750000000058E-4</v>
      </c>
      <c r="O122" s="1">
        <v>6.4182870370370695E-4</v>
      </c>
      <c r="P122" s="1">
        <v>5.6131944444444762E-4</v>
      </c>
      <c r="Q122" s="1">
        <v>5.8106481481481898E-4</v>
      </c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</row>
    <row r="123" spans="1:44" ht="12.75" x14ac:dyDescent="0.2">
      <c r="A123" s="2">
        <v>17</v>
      </c>
      <c r="B123" s="1">
        <v>0</v>
      </c>
      <c r="C123" s="1">
        <v>1.7013888888913614E-6</v>
      </c>
      <c r="D123" s="1">
        <v>5.3796296296298313E-5</v>
      </c>
      <c r="E123" s="1">
        <v>4.6041666666673392E-5</v>
      </c>
      <c r="F123" s="1">
        <v>4.3194444444446395E-5</v>
      </c>
      <c r="G123" s="1">
        <v>1.0701388888889433E-4</v>
      </c>
      <c r="H123" s="1">
        <v>1.5063657407407387E-4</v>
      </c>
      <c r="I123" s="1">
        <v>2.90474537037037E-4</v>
      </c>
      <c r="J123" s="1">
        <v>2.3901620370370309E-4</v>
      </c>
      <c r="K123" s="1">
        <v>1.1802083333333629E-4</v>
      </c>
      <c r="L123" s="1">
        <v>1.2437499999999428E-4</v>
      </c>
      <c r="M123" s="1">
        <v>2.422685185185236E-4</v>
      </c>
      <c r="N123" s="1">
        <v>3.7910879629629926E-4</v>
      </c>
      <c r="O123" s="1">
        <v>6.2390046296296846E-4</v>
      </c>
      <c r="P123" s="1">
        <v>5.6281250000000602E-4</v>
      </c>
      <c r="Q123" s="1">
        <v>5.7642361111111783E-4</v>
      </c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</row>
    <row r="124" spans="1:44" ht="12.75" x14ac:dyDescent="0.2">
      <c r="A124" s="2">
        <v>18</v>
      </c>
      <c r="B124" s="1">
        <v>0</v>
      </c>
      <c r="C124" s="1">
        <v>9.7800925925942139E-6</v>
      </c>
      <c r="D124" s="1">
        <v>5.537037037037229E-5</v>
      </c>
      <c r="E124" s="1">
        <v>5.3715277777784468E-5</v>
      </c>
      <c r="F124" s="1">
        <v>4.4918981481482587E-5</v>
      </c>
      <c r="G124" s="1">
        <v>1.1012731481481984E-4</v>
      </c>
      <c r="H124" s="1">
        <v>1.5054398148148067E-4</v>
      </c>
      <c r="I124" s="1">
        <v>2.9696759259259173E-4</v>
      </c>
      <c r="J124" s="1">
        <v>2.5437499999999939E-4</v>
      </c>
      <c r="K124" s="1">
        <v>1.355324074074106E-4</v>
      </c>
      <c r="L124" s="1">
        <v>1.2917824074073526E-4</v>
      </c>
      <c r="M124" s="1">
        <v>2.9692129629630033E-4</v>
      </c>
      <c r="N124" s="1">
        <v>4.0162037037037336E-4</v>
      </c>
      <c r="O124" s="1">
        <v>6.2974537037037599E-4</v>
      </c>
      <c r="P124" s="1">
        <v>5.8971064814815344E-4</v>
      </c>
      <c r="Q124" s="1">
        <v>6.0572916666667281E-4</v>
      </c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</row>
    <row r="125" spans="1:44" ht="12.75" x14ac:dyDescent="0.2">
      <c r="A125" s="2">
        <v>19</v>
      </c>
      <c r="B125" s="1">
        <v>0</v>
      </c>
      <c r="C125" s="1">
        <v>8.1365740740770715E-6</v>
      </c>
      <c r="D125" s="1">
        <v>5.5972222222224616E-5</v>
      </c>
      <c r="E125" s="1">
        <v>5.4421296296304142E-5</v>
      </c>
      <c r="F125" s="1">
        <v>4.9363425925928392E-5</v>
      </c>
      <c r="G125" s="1">
        <v>1.1572916666667196E-4</v>
      </c>
      <c r="H125" s="1">
        <v>1.5293981481481408E-4</v>
      </c>
      <c r="I125" s="1">
        <v>3.0211805555555547E-4</v>
      </c>
      <c r="J125" s="1">
        <v>2.7319444444444396E-4</v>
      </c>
      <c r="K125" s="1">
        <v>1.3762731481481785E-4</v>
      </c>
      <c r="L125" s="1">
        <v>1.3361111111110692E-4</v>
      </c>
      <c r="M125" s="1">
        <v>3.5348379629630139E-4</v>
      </c>
      <c r="N125" s="1">
        <v>4.168402777777816E-4</v>
      </c>
      <c r="O125" s="1">
        <v>6.4341435185185855E-4</v>
      </c>
      <c r="P125" s="1">
        <v>6.1560185185185676E-4</v>
      </c>
      <c r="Q125" s="1">
        <v>6.4597222222222833E-4</v>
      </c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</row>
    <row r="126" spans="1:44" ht="12.75" x14ac:dyDescent="0.2">
      <c r="A126" s="2">
        <v>20</v>
      </c>
      <c r="B126" s="1">
        <v>0</v>
      </c>
      <c r="C126" s="1">
        <v>5.6944444444470554E-6</v>
      </c>
      <c r="D126" s="1">
        <v>5.7314814814815596E-5</v>
      </c>
      <c r="E126" s="1">
        <v>5.5393518518527529E-5</v>
      </c>
      <c r="F126" s="1">
        <v>5.1979166666670656E-5</v>
      </c>
      <c r="G126" s="1">
        <v>1.1859953703704379E-4</v>
      </c>
      <c r="H126" s="1">
        <v>1.6192129629629542E-4</v>
      </c>
      <c r="I126" s="1">
        <v>3.0048611111111248E-4</v>
      </c>
      <c r="J126" s="1">
        <v>3.0313657407407199E-4</v>
      </c>
      <c r="K126" s="1">
        <v>1.6065972222222349E-4</v>
      </c>
      <c r="L126" s="1">
        <v>1.3618055555555258E-4</v>
      </c>
      <c r="M126" s="1">
        <v>3.7230324074074422E-4</v>
      </c>
      <c r="N126" s="1">
        <v>4.3778935185185414E-4</v>
      </c>
      <c r="O126" s="1">
        <v>6.4890046296297091E-4</v>
      </c>
      <c r="P126" s="1">
        <v>6.3260416666667194E-4</v>
      </c>
      <c r="Q126" s="1">
        <v>6.7116898148148613E-4</v>
      </c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</row>
    <row r="127" spans="1:44" ht="12.75" x14ac:dyDescent="0.2">
      <c r="A127" s="2">
        <v>21</v>
      </c>
      <c r="B127" s="1">
        <v>0</v>
      </c>
      <c r="C127" s="1">
        <v>6.7245370370394575E-6</v>
      </c>
      <c r="D127" s="1">
        <v>6.3020833333333331E-5</v>
      </c>
      <c r="E127" s="1">
        <v>5.8715277777784264E-5</v>
      </c>
      <c r="F127" s="1">
        <v>6.1539351851856022E-5</v>
      </c>
      <c r="G127" s="1">
        <v>1.2371527777778335E-4</v>
      </c>
      <c r="H127" s="1">
        <v>1.7131944444444269E-4</v>
      </c>
      <c r="I127" s="1">
        <v>3.0733796296296412E-4</v>
      </c>
      <c r="J127" s="1">
        <v>3.2010416666666472E-4</v>
      </c>
      <c r="K127" s="1">
        <v>3.97534722222221E-4</v>
      </c>
      <c r="L127" s="1">
        <v>1.3469907407407181E-4</v>
      </c>
      <c r="M127" s="1">
        <v>4.1592592592592723E-4</v>
      </c>
      <c r="N127" s="1">
        <v>4.7209490740740892E-4</v>
      </c>
      <c r="O127" s="1">
        <v>6.5532407407408247E-4</v>
      </c>
      <c r="P127" s="1">
        <v>6.4782407407407844E-4</v>
      </c>
      <c r="Q127" s="1">
        <v>6.9415509259259517E-4</v>
      </c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</row>
    <row r="128" spans="1:44" ht="12.75" x14ac:dyDescent="0.2">
      <c r="A128" s="2">
        <v>22</v>
      </c>
      <c r="B128" s="1">
        <v>0</v>
      </c>
      <c r="C128" s="1">
        <v>5.0347222222274501E-6</v>
      </c>
      <c r="D128" s="1">
        <v>6.3391203703706128E-5</v>
      </c>
      <c r="E128" s="1">
        <v>5.6712962962970209E-5</v>
      </c>
      <c r="F128" s="1">
        <v>6.1168981481486695E-5</v>
      </c>
      <c r="G128" s="1">
        <v>1.2694444444445036E-4</v>
      </c>
      <c r="H128" s="1">
        <v>1.8949074074074007E-4</v>
      </c>
      <c r="I128" s="1">
        <v>3.0567129629630041E-4</v>
      </c>
      <c r="J128" s="1">
        <v>3.1988425925925934E-4</v>
      </c>
      <c r="K128" s="1">
        <v>3.9777777777777815E-4</v>
      </c>
      <c r="L128" s="1">
        <v>1.3987268518518559E-4</v>
      </c>
      <c r="M128" s="1">
        <v>4.3443287037037148E-4</v>
      </c>
      <c r="N128" s="1">
        <v>4.8228009259259491E-4</v>
      </c>
      <c r="O128" s="1">
        <v>6.5731481481482584E-4</v>
      </c>
      <c r="P128" s="1">
        <v>6.6366898148148556E-4</v>
      </c>
      <c r="Q128" s="1">
        <v>7.0890046296296846E-4</v>
      </c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</row>
    <row r="129" spans="1:44" ht="12.75" x14ac:dyDescent="0.2">
      <c r="A129" s="2">
        <v>23</v>
      </c>
      <c r="B129" s="1">
        <v>0</v>
      </c>
      <c r="C129" s="1">
        <v>1.5162037037039222E-5</v>
      </c>
      <c r="D129" s="1">
        <v>6.317129629629728E-5</v>
      </c>
      <c r="E129" s="1">
        <v>5.3379629629635855E-5</v>
      </c>
      <c r="F129" s="1">
        <v>6.9074074074079034E-5</v>
      </c>
      <c r="G129" s="1">
        <v>1.3055555555556084E-4</v>
      </c>
      <c r="H129" s="1">
        <v>1.910532407407399E-4</v>
      </c>
      <c r="I129" s="1">
        <v>3.0924768518518844E-4</v>
      </c>
      <c r="J129" s="1">
        <v>3.2363425925925962E-4</v>
      </c>
      <c r="K129" s="1">
        <v>4.0508101851851816E-4</v>
      </c>
      <c r="L129" s="1">
        <v>1.3770833333333343E-4</v>
      </c>
      <c r="M129" s="1">
        <v>4.5656250000000037E-4</v>
      </c>
      <c r="N129" s="1">
        <v>4.9445601851852081E-4</v>
      </c>
      <c r="O129" s="1">
        <v>6.7733796296297333E-4</v>
      </c>
      <c r="P129" s="1">
        <v>6.8638888888889263E-4</v>
      </c>
      <c r="Q129" s="1">
        <v>7.3152777777778233E-4</v>
      </c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</row>
    <row r="130" spans="1:44" ht="12.75" x14ac:dyDescent="0.2">
      <c r="A130" s="2">
        <v>24</v>
      </c>
      <c r="B130" s="1">
        <v>0</v>
      </c>
      <c r="C130" s="1">
        <v>1.5173611111113372E-5</v>
      </c>
      <c r="D130" s="1">
        <v>6.2071759259259979E-5</v>
      </c>
      <c r="E130" s="1">
        <v>5.9571759259267887E-5</v>
      </c>
      <c r="F130" s="1">
        <v>6.9409722222229381E-5</v>
      </c>
      <c r="G130" s="1">
        <v>1.369097222222275E-4</v>
      </c>
      <c r="H130" s="1">
        <v>2.3759259259259133E-4</v>
      </c>
      <c r="I130" s="1">
        <v>3.0710648148148459E-4</v>
      </c>
      <c r="J130" s="1">
        <v>3.3099537037037038E-4</v>
      </c>
      <c r="K130" s="1">
        <v>4.1046296296296317E-4</v>
      </c>
      <c r="L130" s="1">
        <v>1.4271990740740911E-4</v>
      </c>
      <c r="M130" s="1">
        <v>4.7197916666666742E-4</v>
      </c>
      <c r="N130" s="1">
        <v>5.200000000000031E-4</v>
      </c>
      <c r="O130" s="1">
        <v>6.8724537037038319E-4</v>
      </c>
      <c r="P130" s="1">
        <v>7.0148148148148695E-4</v>
      </c>
      <c r="Q130" s="1">
        <v>7.454398148148203E-4</v>
      </c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</row>
    <row r="131" spans="1:44" ht="12.75" x14ac:dyDescent="0.2">
      <c r="A131" s="2">
        <v>25</v>
      </c>
      <c r="B131" s="1">
        <v>0</v>
      </c>
      <c r="C131" s="1">
        <v>1.6956018518522048E-5</v>
      </c>
      <c r="D131" s="1">
        <v>6.1689814814816502E-5</v>
      </c>
      <c r="E131" s="1">
        <v>6.1666666666675141E-5</v>
      </c>
      <c r="F131" s="1">
        <v>6.8900462962970255E-5</v>
      </c>
      <c r="G131" s="1">
        <v>1.3875000000000345E-4</v>
      </c>
      <c r="H131" s="1">
        <v>2.5472222222222216E-4</v>
      </c>
      <c r="I131" s="1">
        <v>3.0968750000000267E-4</v>
      </c>
      <c r="J131" s="1">
        <v>3.4160879629629645E-4</v>
      </c>
      <c r="K131" s="1">
        <v>4.1107638888888964E-4</v>
      </c>
      <c r="L131" s="1">
        <v>3.9060185185185378E-4</v>
      </c>
      <c r="M131" s="1">
        <v>4.8496527777777687E-4</v>
      </c>
      <c r="N131" s="1">
        <v>5.339814814814825E-4</v>
      </c>
      <c r="O131" s="1">
        <v>6.9541666666667751E-4</v>
      </c>
      <c r="P131" s="1">
        <v>7.2439814814815456E-4</v>
      </c>
      <c r="Q131" s="1">
        <v>7.718287037037086E-4</v>
      </c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</row>
    <row r="132" spans="1:44" ht="12.75" x14ac:dyDescent="0.2">
      <c r="A132" s="2">
        <v>26</v>
      </c>
      <c r="B132" s="1">
        <v>0</v>
      </c>
      <c r="C132" s="1">
        <v>1.8761574074075554E-5</v>
      </c>
      <c r="D132" s="1">
        <v>6.0717592592594849E-5</v>
      </c>
      <c r="E132" s="1">
        <v>6.9826388888898777E-5</v>
      </c>
      <c r="F132" s="1">
        <v>7.1388888888895136E-5</v>
      </c>
      <c r="G132" s="1">
        <v>1.3986111111111491E-4</v>
      </c>
      <c r="H132" s="1">
        <v>2.5535879629629693E-4</v>
      </c>
      <c r="I132" s="1">
        <v>3.1940972222222613E-4</v>
      </c>
      <c r="J132" s="1">
        <v>3.4944444444444389E-4</v>
      </c>
      <c r="K132" s="1">
        <v>4.1223379629629769E-4</v>
      </c>
      <c r="L132" s="1">
        <v>4.0712962962963228E-4</v>
      </c>
      <c r="M132" s="1">
        <v>4.9671296296296269E-4</v>
      </c>
      <c r="N132" s="1">
        <v>5.7592592592592765E-4</v>
      </c>
      <c r="O132" s="1">
        <v>7.1586805555556507E-4</v>
      </c>
      <c r="P132" s="1">
        <v>7.4968750000000556E-4</v>
      </c>
      <c r="Q132" s="1">
        <v>8.0807870370370669E-4</v>
      </c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</row>
    <row r="133" spans="1:44" ht="12.75" x14ac:dyDescent="0.2">
      <c r="A133" s="2">
        <v>27</v>
      </c>
      <c r="B133" s="1">
        <v>0</v>
      </c>
      <c r="C133" s="1">
        <v>2.0300925925927082E-5</v>
      </c>
      <c r="D133" s="1">
        <v>5.7731481481481522E-5</v>
      </c>
      <c r="E133" s="1">
        <v>7.0104166666674905E-5</v>
      </c>
      <c r="F133" s="1">
        <v>7.3043981481488163E-5</v>
      </c>
      <c r="G133" s="1">
        <v>1.3645833333333565E-4</v>
      </c>
      <c r="H133" s="1">
        <v>2.5556712962962816E-4</v>
      </c>
      <c r="I133" s="1">
        <v>3.1442129629629875E-4</v>
      </c>
      <c r="J133" s="1">
        <v>3.5540509259259292E-4</v>
      </c>
      <c r="K133" s="1">
        <v>4.8956018518518662E-4</v>
      </c>
      <c r="L133" s="1">
        <v>5.0898148148148525E-4</v>
      </c>
      <c r="M133" s="1">
        <v>5.1474537037037027E-4</v>
      </c>
      <c r="N133" s="1">
        <v>6.3368055555555747E-4</v>
      </c>
      <c r="O133" s="1">
        <v>7.2984953703704447E-4</v>
      </c>
      <c r="P133" s="1">
        <v>7.8431712962963307E-4</v>
      </c>
      <c r="Q133" s="1">
        <v>8.2168981481481676E-4</v>
      </c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</row>
    <row r="134" spans="1:44" ht="12.75" x14ac:dyDescent="0.2">
      <c r="A134" s="2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</row>
    <row r="135" spans="1:44" ht="12.75" x14ac:dyDescent="0.2">
      <c r="A135" s="2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</row>
    <row r="136" spans="1:44" ht="12.75" x14ac:dyDescent="0.2">
      <c r="A136" s="2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</row>
    <row r="137" spans="1:44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</row>
    <row r="138" spans="1:44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</row>
    <row r="139" spans="1:44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</row>
    <row r="140" spans="1:44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</row>
    <row r="141" spans="1:44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44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44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44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9"/>
      <c r="B855" s="20"/>
      <c r="C855" s="21"/>
      <c r="D855" s="22"/>
      <c r="E855" s="12"/>
      <c r="F855" s="23"/>
    </row>
    <row r="856" spans="1:7" x14ac:dyDescent="0.25">
      <c r="A856" s="19"/>
      <c r="B856" s="20"/>
      <c r="C856" s="21"/>
      <c r="D856" s="22"/>
      <c r="E856" s="12"/>
      <c r="F856" s="23"/>
    </row>
    <row r="857" spans="1:7" x14ac:dyDescent="0.25">
      <c r="A857" s="19"/>
      <c r="B857" s="20"/>
      <c r="C857" s="21"/>
      <c r="D857" s="22"/>
      <c r="E857" s="12"/>
      <c r="F857" s="23"/>
    </row>
    <row r="858" spans="1:7" x14ac:dyDescent="0.25">
      <c r="A858" s="19"/>
      <c r="B858" s="20"/>
      <c r="C858" s="21"/>
      <c r="D858" s="22"/>
      <c r="E858" s="12"/>
      <c r="F858" s="23"/>
    </row>
    <row r="859" spans="1:7" x14ac:dyDescent="0.25">
      <c r="A859" s="19"/>
      <c r="B859" s="20"/>
      <c r="C859" s="21"/>
      <c r="D859" s="22"/>
      <c r="E859" s="12"/>
      <c r="F859" s="23"/>
    </row>
    <row r="860" spans="1:7" x14ac:dyDescent="0.25">
      <c r="A860" s="19"/>
      <c r="B860" s="20"/>
      <c r="C860" s="21"/>
      <c r="D860" s="22"/>
      <c r="E860" s="12"/>
      <c r="F860" s="23"/>
    </row>
    <row r="861" spans="1:7" x14ac:dyDescent="0.25">
      <c r="A861" s="19"/>
      <c r="B861" s="20"/>
      <c r="C861" s="21"/>
      <c r="D861" s="22"/>
      <c r="E861" s="12"/>
      <c r="F861" s="23"/>
    </row>
    <row r="862" spans="1:7" x14ac:dyDescent="0.25">
      <c r="A862" s="19"/>
      <c r="B862" s="20"/>
      <c r="C862" s="21"/>
      <c r="D862" s="22"/>
      <c r="E862" s="12"/>
      <c r="F862" s="23"/>
    </row>
    <row r="863" spans="1:7" x14ac:dyDescent="0.25">
      <c r="A863" s="19"/>
      <c r="B863" s="20"/>
      <c r="C863" s="21"/>
      <c r="D863" s="22"/>
      <c r="E863" s="12"/>
      <c r="F863" s="23"/>
    </row>
    <row r="864" spans="1:7" x14ac:dyDescent="0.25">
      <c r="A864" s="19"/>
      <c r="B864" s="20"/>
      <c r="C864" s="21"/>
      <c r="D864" s="22"/>
      <c r="E864" s="12"/>
      <c r="F864" s="23"/>
      <c r="G864" s="11"/>
    </row>
    <row r="865" spans="1:7" x14ac:dyDescent="0.25">
      <c r="A865" s="19"/>
      <c r="B865" s="20"/>
      <c r="C865" s="21"/>
      <c r="D865" s="22"/>
      <c r="E865" s="12"/>
      <c r="F865" s="23"/>
      <c r="G865" s="11"/>
    </row>
    <row r="866" spans="1:7" x14ac:dyDescent="0.25">
      <c r="A866" s="19"/>
      <c r="B866" s="20"/>
      <c r="C866" s="21"/>
      <c r="D866" s="22"/>
      <c r="E866" s="12"/>
      <c r="F866" s="23"/>
      <c r="G866" s="11"/>
    </row>
    <row r="867" spans="1:7" x14ac:dyDescent="0.25">
      <c r="A867" s="19"/>
      <c r="B867" s="20"/>
      <c r="C867" s="21"/>
      <c r="D867" s="22"/>
      <c r="E867" s="12"/>
      <c r="F867" s="23"/>
      <c r="G867" s="11"/>
    </row>
    <row r="868" spans="1:7" x14ac:dyDescent="0.25">
      <c r="A868" s="19"/>
      <c r="B868" s="20"/>
      <c r="C868" s="21"/>
      <c r="D868" s="22"/>
      <c r="E868" s="12"/>
      <c r="F868" s="23"/>
      <c r="G868" s="11"/>
    </row>
    <row r="869" spans="1:7" x14ac:dyDescent="0.25">
      <c r="A869" s="19"/>
      <c r="B869" s="20"/>
      <c r="C869" s="21"/>
      <c r="D869" s="22"/>
      <c r="E869" s="12"/>
      <c r="F869" s="23"/>
      <c r="G869" s="11"/>
    </row>
    <row r="870" spans="1:7" x14ac:dyDescent="0.25">
      <c r="A870" s="19"/>
      <c r="B870" s="20"/>
      <c r="C870" s="21"/>
      <c r="D870" s="22"/>
      <c r="E870" s="12"/>
      <c r="F870" s="23"/>
      <c r="G870" s="11"/>
    </row>
    <row r="871" spans="1:7" x14ac:dyDescent="0.25">
      <c r="A871" s="19"/>
      <c r="B871" s="20"/>
      <c r="C871" s="21"/>
      <c r="D871" s="22"/>
      <c r="E871" s="12"/>
      <c r="F871" s="23"/>
      <c r="G871" s="11"/>
    </row>
    <row r="872" spans="1:7" x14ac:dyDescent="0.25">
      <c r="A872" s="19"/>
      <c r="B872" s="20"/>
      <c r="C872" s="21"/>
      <c r="D872" s="22"/>
      <c r="E872" s="12"/>
      <c r="F872" s="23"/>
      <c r="G872" s="11"/>
    </row>
    <row r="873" spans="1:7" x14ac:dyDescent="0.25">
      <c r="A873" s="19"/>
      <c r="B873" s="20"/>
      <c r="C873" s="21"/>
      <c r="D873" s="22"/>
      <c r="E873" s="12"/>
      <c r="F873" s="23"/>
      <c r="G873" s="11"/>
    </row>
    <row r="874" spans="1:7" x14ac:dyDescent="0.25">
      <c r="A874" s="19"/>
      <c r="B874" s="20"/>
      <c r="C874" s="21"/>
      <c r="D874" s="22"/>
      <c r="E874" s="12"/>
      <c r="F874" s="23"/>
      <c r="G874" s="11"/>
    </row>
    <row r="875" spans="1:7" x14ac:dyDescent="0.25">
      <c r="A875" s="19"/>
      <c r="B875" s="20"/>
      <c r="C875" s="21"/>
      <c r="D875" s="22"/>
      <c r="E875" s="12"/>
      <c r="F875" s="23"/>
      <c r="G875" s="11"/>
    </row>
    <row r="876" spans="1:7" x14ac:dyDescent="0.25">
      <c r="A876" s="19"/>
      <c r="B876" s="20"/>
      <c r="C876" s="21"/>
      <c r="D876" s="22"/>
      <c r="E876" s="12"/>
      <c r="F876" s="23"/>
      <c r="G876" s="11"/>
    </row>
    <row r="877" spans="1:7" x14ac:dyDescent="0.25">
      <c r="A877" s="19"/>
      <c r="B877" s="20"/>
      <c r="C877" s="21"/>
      <c r="D877" s="22"/>
      <c r="E877" s="12"/>
      <c r="F877" s="23"/>
      <c r="G877" s="11"/>
    </row>
    <row r="878" spans="1:7" x14ac:dyDescent="0.25">
      <c r="A878" s="19"/>
      <c r="B878" s="20"/>
      <c r="C878" s="21"/>
      <c r="D878" s="22"/>
      <c r="E878" s="12"/>
      <c r="F878" s="23"/>
      <c r="G878" s="11"/>
    </row>
    <row r="879" spans="1:7" x14ac:dyDescent="0.25">
      <c r="A879" s="19"/>
      <c r="B879" s="20"/>
      <c r="C879" s="21"/>
      <c r="D879" s="22"/>
      <c r="E879" s="12"/>
      <c r="F879" s="23"/>
      <c r="G879" s="11"/>
    </row>
    <row r="880" spans="1:7" x14ac:dyDescent="0.25">
      <c r="A880" s="19"/>
      <c r="B880" s="20"/>
      <c r="C880" s="21"/>
      <c r="D880" s="22"/>
      <c r="E880" s="12"/>
      <c r="F880" s="23"/>
      <c r="G880" s="11"/>
    </row>
    <row r="881" spans="1:7" x14ac:dyDescent="0.25">
      <c r="A881" s="19"/>
      <c r="B881" s="20"/>
      <c r="C881" s="21"/>
      <c r="D881" s="22"/>
      <c r="E881" s="12"/>
      <c r="F881" s="23"/>
      <c r="G881" s="11"/>
    </row>
    <row r="882" spans="1:7" x14ac:dyDescent="0.25">
      <c r="A882" s="19"/>
      <c r="B882" s="20"/>
      <c r="C882" s="21"/>
      <c r="D882" s="22"/>
      <c r="E882" s="12"/>
      <c r="F882" s="23"/>
      <c r="G882" s="11"/>
    </row>
    <row r="883" spans="1:7" x14ac:dyDescent="0.25">
      <c r="A883" s="19"/>
      <c r="B883" s="20"/>
      <c r="C883" s="21"/>
      <c r="D883" s="22"/>
      <c r="E883" s="12"/>
      <c r="F883" s="23"/>
      <c r="G883" s="11"/>
    </row>
    <row r="884" spans="1:7" x14ac:dyDescent="0.25">
      <c r="A884" s="19"/>
      <c r="B884" s="20"/>
      <c r="C884" s="21"/>
      <c r="D884" s="22"/>
      <c r="E884" s="12"/>
      <c r="F884" s="23"/>
      <c r="G884" s="11"/>
    </row>
    <row r="885" spans="1:7" x14ac:dyDescent="0.25">
      <c r="A885" s="19"/>
      <c r="B885" s="20"/>
      <c r="C885" s="21"/>
      <c r="D885" s="22"/>
      <c r="E885" s="12"/>
      <c r="F885" s="23"/>
      <c r="G885" s="11"/>
    </row>
    <row r="886" spans="1:7" x14ac:dyDescent="0.25">
      <c r="A886" s="19"/>
      <c r="B886" s="20"/>
      <c r="C886" s="21"/>
      <c r="D886" s="22"/>
      <c r="E886" s="12"/>
      <c r="F886" s="23"/>
      <c r="G886" s="11"/>
    </row>
    <row r="887" spans="1:7" x14ac:dyDescent="0.25">
      <c r="A887" s="19"/>
      <c r="B887" s="20"/>
      <c r="C887" s="21"/>
      <c r="D887" s="22"/>
      <c r="E887" s="12"/>
      <c r="F887" s="23"/>
      <c r="G887" s="11"/>
    </row>
    <row r="888" spans="1:7" x14ac:dyDescent="0.25">
      <c r="A888" s="19"/>
      <c r="B888" s="20"/>
      <c r="C888" s="21"/>
      <c r="D888" s="22"/>
      <c r="E888" s="12"/>
      <c r="F888" s="23"/>
      <c r="G888" s="11"/>
    </row>
    <row r="889" spans="1:7" x14ac:dyDescent="0.25">
      <c r="A889" s="19"/>
      <c r="B889" s="20"/>
      <c r="C889" s="21"/>
      <c r="D889" s="22"/>
      <c r="E889" s="12"/>
      <c r="F889" s="23"/>
      <c r="G889" s="11"/>
    </row>
    <row r="890" spans="1:7" x14ac:dyDescent="0.25">
      <c r="A890" s="19"/>
      <c r="B890" s="20"/>
      <c r="C890" s="21"/>
      <c r="D890" s="22"/>
      <c r="E890" s="12"/>
      <c r="F890" s="23"/>
      <c r="G890" s="11"/>
    </row>
    <row r="891" spans="1:7" x14ac:dyDescent="0.25">
      <c r="A891" s="19"/>
      <c r="B891" s="20"/>
      <c r="C891" s="21"/>
      <c r="D891" s="22"/>
      <c r="E891" s="12"/>
      <c r="F891" s="23"/>
      <c r="G891" s="11"/>
    </row>
    <row r="892" spans="1:7" x14ac:dyDescent="0.25">
      <c r="A892" s="19"/>
      <c r="B892" s="20"/>
      <c r="C892" s="21"/>
      <c r="D892" s="22"/>
      <c r="E892" s="12"/>
      <c r="F892" s="23"/>
      <c r="G892" s="11"/>
    </row>
    <row r="893" spans="1:7" x14ac:dyDescent="0.25">
      <c r="A893" s="19"/>
      <c r="B893" s="20"/>
      <c r="C893" s="21"/>
      <c r="D893" s="22"/>
      <c r="E893" s="12"/>
      <c r="F893" s="23"/>
      <c r="G893" s="11"/>
    </row>
    <row r="894" spans="1:7" x14ac:dyDescent="0.25">
      <c r="A894" s="19"/>
      <c r="B894" s="20"/>
      <c r="C894" s="21"/>
      <c r="D894" s="22"/>
      <c r="E894" s="12"/>
      <c r="F894" s="23"/>
      <c r="G894" s="11"/>
    </row>
    <row r="895" spans="1:7" x14ac:dyDescent="0.25">
      <c r="A895" s="19"/>
      <c r="B895" s="20"/>
      <c r="C895" s="21"/>
      <c r="D895" s="22"/>
      <c r="E895" s="12"/>
      <c r="F895" s="23"/>
      <c r="G895" s="11"/>
    </row>
    <row r="896" spans="1:7" x14ac:dyDescent="0.25">
      <c r="A896" s="19"/>
      <c r="B896" s="20"/>
      <c r="C896" s="21"/>
      <c r="D896" s="22"/>
      <c r="E896" s="12"/>
      <c r="F896" s="23"/>
      <c r="G896" s="11"/>
    </row>
    <row r="897" spans="1:7" x14ac:dyDescent="0.25">
      <c r="A897" s="19"/>
      <c r="B897" s="20"/>
      <c r="C897" s="21"/>
      <c r="D897" s="22"/>
      <c r="E897" s="12"/>
      <c r="F897" s="23"/>
      <c r="G897" s="11"/>
    </row>
    <row r="898" spans="1:7" x14ac:dyDescent="0.25">
      <c r="A898" s="19"/>
      <c r="B898" s="20"/>
      <c r="C898" s="21"/>
      <c r="D898" s="22"/>
      <c r="E898" s="12"/>
      <c r="F898" s="23"/>
      <c r="G898" s="11"/>
    </row>
    <row r="899" spans="1:7" x14ac:dyDescent="0.25">
      <c r="A899" s="19"/>
      <c r="B899" s="20"/>
      <c r="C899" s="21"/>
      <c r="D899" s="22"/>
      <c r="E899" s="12"/>
      <c r="F899" s="23"/>
      <c r="G899" s="11"/>
    </row>
    <row r="900" spans="1:7" x14ac:dyDescent="0.25">
      <c r="A900" s="19"/>
      <c r="B900" s="20"/>
      <c r="C900" s="21"/>
      <c r="D900" s="22"/>
      <c r="E900" s="12"/>
      <c r="F900" s="23"/>
      <c r="G900" s="11"/>
    </row>
    <row r="901" spans="1:7" x14ac:dyDescent="0.25">
      <c r="A901" s="19"/>
      <c r="B901" s="20"/>
      <c r="C901" s="21"/>
      <c r="D901" s="22"/>
      <c r="E901" s="12"/>
      <c r="F901" s="23"/>
      <c r="G901" s="11"/>
    </row>
    <row r="902" spans="1:7" x14ac:dyDescent="0.25">
      <c r="A902" s="19"/>
      <c r="B902" s="20"/>
      <c r="C902" s="21"/>
      <c r="D902" s="22"/>
      <c r="E902" s="12"/>
      <c r="F902" s="23"/>
      <c r="G902" s="11"/>
    </row>
    <row r="903" spans="1:7" x14ac:dyDescent="0.25">
      <c r="A903" s="19"/>
      <c r="B903" s="20"/>
      <c r="C903" s="21"/>
      <c r="D903" s="22"/>
      <c r="E903" s="12"/>
      <c r="F903" s="23"/>
      <c r="G903" s="11"/>
    </row>
    <row r="904" spans="1:7" x14ac:dyDescent="0.25">
      <c r="A904" s="19"/>
      <c r="B904" s="20"/>
      <c r="C904" s="21"/>
      <c r="D904" s="22"/>
      <c r="E904" s="12"/>
      <c r="F904" s="23"/>
      <c r="G904" s="11"/>
    </row>
    <row r="905" spans="1:7" x14ac:dyDescent="0.25">
      <c r="A905" s="19"/>
      <c r="B905" s="20"/>
      <c r="C905" s="21"/>
      <c r="D905" s="22"/>
      <c r="E905" s="12"/>
      <c r="F905" s="23"/>
      <c r="G905" s="11"/>
    </row>
    <row r="906" spans="1:7" x14ac:dyDescent="0.25">
      <c r="A906" s="19"/>
      <c r="B906" s="20"/>
      <c r="C906" s="21"/>
      <c r="D906" s="22"/>
      <c r="E906" s="12"/>
      <c r="F906" s="23"/>
      <c r="G906" s="11"/>
    </row>
    <row r="907" spans="1:7" x14ac:dyDescent="0.25">
      <c r="A907" s="19"/>
      <c r="B907" s="20"/>
      <c r="C907" s="21"/>
      <c r="D907" s="22"/>
      <c r="E907" s="12"/>
      <c r="F907" s="23"/>
      <c r="G907" s="11"/>
    </row>
    <row r="908" spans="1:7" x14ac:dyDescent="0.25">
      <c r="A908" s="19"/>
      <c r="B908" s="20"/>
      <c r="C908" s="21"/>
      <c r="D908" s="22"/>
      <c r="E908" s="12"/>
      <c r="F908" s="23"/>
      <c r="G908" s="11"/>
    </row>
    <row r="909" spans="1:7" x14ac:dyDescent="0.25">
      <c r="A909" s="19"/>
      <c r="B909" s="20"/>
      <c r="C909" s="21"/>
      <c r="D909" s="22"/>
      <c r="E909" s="12"/>
      <c r="F909" s="23"/>
      <c r="G909" s="11"/>
    </row>
    <row r="910" spans="1:7" x14ac:dyDescent="0.25">
      <c r="A910" s="19"/>
      <c r="B910" s="20"/>
      <c r="C910" s="21"/>
      <c r="D910" s="22"/>
      <c r="E910" s="12"/>
      <c r="F910" s="23"/>
      <c r="G910" s="11"/>
    </row>
    <row r="911" spans="1:7" x14ac:dyDescent="0.25">
      <c r="A911" s="19"/>
      <c r="B911" s="20"/>
      <c r="C911" s="21"/>
      <c r="D911" s="22"/>
      <c r="E911" s="12"/>
      <c r="F911" s="23"/>
      <c r="G911" s="11"/>
    </row>
    <row r="912" spans="1:7" x14ac:dyDescent="0.25">
      <c r="A912" s="19"/>
      <c r="B912" s="20"/>
      <c r="C912" s="21"/>
      <c r="D912" s="22"/>
      <c r="E912" s="12"/>
      <c r="F912" s="23"/>
      <c r="G912" s="11"/>
    </row>
    <row r="913" spans="1:7" x14ac:dyDescent="0.25">
      <c r="A913" s="19"/>
      <c r="B913" s="20"/>
      <c r="C913" s="21"/>
      <c r="D913" s="22"/>
      <c r="E913" s="12"/>
      <c r="F913" s="23"/>
      <c r="G913" s="11"/>
    </row>
    <row r="914" spans="1:7" x14ac:dyDescent="0.25">
      <c r="A914" s="19"/>
      <c r="B914" s="20"/>
      <c r="C914" s="21"/>
      <c r="D914" s="22"/>
      <c r="E914" s="12"/>
      <c r="F914" s="23"/>
      <c r="G914" s="11"/>
    </row>
    <row r="915" spans="1:7" x14ac:dyDescent="0.25">
      <c r="A915" s="19"/>
      <c r="B915" s="20"/>
      <c r="C915" s="21"/>
      <c r="D915" s="22"/>
      <c r="E915" s="12"/>
      <c r="F915" s="23"/>
      <c r="G915" s="11"/>
    </row>
    <row r="916" spans="1:7" x14ac:dyDescent="0.25">
      <c r="A916" s="19"/>
      <c r="B916" s="20"/>
      <c r="C916" s="21"/>
      <c r="D916" s="22"/>
      <c r="E916" s="12"/>
      <c r="F916" s="23"/>
      <c r="G916" s="11"/>
    </row>
    <row r="917" spans="1:7" x14ac:dyDescent="0.25">
      <c r="A917" s="19"/>
      <c r="B917" s="20"/>
      <c r="C917" s="21"/>
      <c r="D917" s="22"/>
      <c r="E917" s="12"/>
      <c r="F917" s="23"/>
      <c r="G917" s="11"/>
    </row>
    <row r="918" spans="1:7" x14ac:dyDescent="0.25">
      <c r="A918" s="19"/>
      <c r="B918" s="20"/>
      <c r="C918" s="21"/>
      <c r="D918" s="22"/>
      <c r="E918" s="12"/>
      <c r="F918" s="23"/>
      <c r="G918" s="11"/>
    </row>
    <row r="919" spans="1:7" x14ac:dyDescent="0.25">
      <c r="A919" s="19"/>
      <c r="B919" s="20"/>
      <c r="C919" s="21"/>
      <c r="D919" s="22"/>
      <c r="E919" s="12"/>
      <c r="F919" s="23"/>
      <c r="G919" s="11"/>
    </row>
    <row r="920" spans="1:7" x14ac:dyDescent="0.25">
      <c r="A920" s="19"/>
      <c r="B920" s="20"/>
      <c r="C920" s="21"/>
      <c r="D920" s="22"/>
      <c r="E920" s="12"/>
      <c r="F920" s="23"/>
      <c r="G920" s="11"/>
    </row>
    <row r="921" spans="1:7" x14ac:dyDescent="0.25">
      <c r="A921" s="19"/>
      <c r="B921" s="20"/>
      <c r="C921" s="21"/>
      <c r="D921" s="22"/>
      <c r="E921" s="12"/>
      <c r="F921" s="23"/>
      <c r="G921" s="11"/>
    </row>
    <row r="922" spans="1:7" x14ac:dyDescent="0.25">
      <c r="A922" s="19"/>
      <c r="B922" s="20"/>
      <c r="C922" s="21"/>
      <c r="D922" s="22"/>
      <c r="E922" s="12"/>
      <c r="F922" s="23"/>
      <c r="G922" s="11"/>
    </row>
    <row r="923" spans="1:7" x14ac:dyDescent="0.25">
      <c r="A923" s="19"/>
      <c r="B923" s="20"/>
      <c r="C923" s="21"/>
      <c r="D923" s="22"/>
      <c r="E923" s="12"/>
      <c r="F923" s="23"/>
      <c r="G923" s="11"/>
    </row>
    <row r="924" spans="1:7" x14ac:dyDescent="0.25">
      <c r="A924" s="19"/>
      <c r="B924" s="20"/>
      <c r="C924" s="21"/>
      <c r="D924" s="22"/>
      <c r="E924" s="12"/>
      <c r="F924" s="23"/>
      <c r="G924" s="11"/>
    </row>
    <row r="925" spans="1:7" x14ac:dyDescent="0.25">
      <c r="A925" s="19"/>
      <c r="B925" s="20"/>
      <c r="C925" s="21"/>
      <c r="D925" s="22"/>
      <c r="E925" s="12"/>
      <c r="F925" s="23"/>
      <c r="G925" s="11"/>
    </row>
    <row r="926" spans="1:7" x14ac:dyDescent="0.25">
      <c r="A926" s="19"/>
      <c r="B926" s="20"/>
      <c r="C926" s="21"/>
      <c r="D926" s="22"/>
      <c r="E926" s="12"/>
      <c r="F926" s="23"/>
      <c r="G926" s="11"/>
    </row>
    <row r="927" spans="1:7" x14ac:dyDescent="0.25">
      <c r="A927" s="19"/>
      <c r="B927" s="20"/>
      <c r="C927" s="21"/>
      <c r="D927" s="22"/>
      <c r="E927" s="12"/>
      <c r="F927" s="23"/>
      <c r="G927" s="11"/>
    </row>
    <row r="928" spans="1:7" x14ac:dyDescent="0.25">
      <c r="A928" s="19"/>
      <c r="B928" s="20"/>
      <c r="C928" s="21"/>
      <c r="D928" s="22"/>
      <c r="E928" s="12"/>
      <c r="F928" s="23"/>
      <c r="G928" s="11"/>
    </row>
    <row r="929" spans="1:7" x14ac:dyDescent="0.25">
      <c r="A929" s="19"/>
      <c r="B929" s="20"/>
      <c r="C929" s="21"/>
      <c r="D929" s="22"/>
      <c r="E929" s="12"/>
      <c r="F929" s="23"/>
      <c r="G929" s="11"/>
    </row>
    <row r="930" spans="1:7" x14ac:dyDescent="0.25">
      <c r="A930" s="19"/>
      <c r="B930" s="20"/>
      <c r="C930" s="21"/>
      <c r="D930" s="22"/>
      <c r="E930" s="12"/>
      <c r="F930" s="23"/>
      <c r="G930" s="11"/>
    </row>
    <row r="931" spans="1:7" x14ac:dyDescent="0.25">
      <c r="A931" s="19"/>
      <c r="B931" s="20"/>
      <c r="C931" s="21"/>
      <c r="D931" s="22"/>
      <c r="E931" s="12"/>
      <c r="F931" s="23"/>
      <c r="G931" s="11"/>
    </row>
    <row r="932" spans="1:7" x14ac:dyDescent="0.25">
      <c r="A932" s="19"/>
      <c r="B932" s="20"/>
      <c r="C932" s="21"/>
      <c r="D932" s="22"/>
      <c r="E932" s="12"/>
      <c r="F932" s="23"/>
      <c r="G932" s="11"/>
    </row>
    <row r="933" spans="1:7" x14ac:dyDescent="0.25">
      <c r="A933" s="19"/>
      <c r="B933" s="20"/>
      <c r="C933" s="21"/>
      <c r="D933" s="22"/>
      <c r="E933" s="12"/>
      <c r="F933" s="23"/>
      <c r="G933" s="11"/>
    </row>
    <row r="934" spans="1:7" x14ac:dyDescent="0.25">
      <c r="A934" s="19"/>
      <c r="B934" s="20"/>
      <c r="C934" s="21"/>
      <c r="D934" s="22"/>
      <c r="E934" s="12"/>
      <c r="F934" s="23"/>
      <c r="G934" s="11"/>
    </row>
    <row r="935" spans="1:7" x14ac:dyDescent="0.25">
      <c r="A935" s="19"/>
      <c r="B935" s="20"/>
      <c r="C935" s="21"/>
      <c r="D935" s="22"/>
      <c r="E935" s="12"/>
      <c r="F935" s="23"/>
      <c r="G935" s="11"/>
    </row>
    <row r="936" spans="1:7" x14ac:dyDescent="0.25">
      <c r="A936" s="19"/>
      <c r="B936" s="20"/>
      <c r="C936" s="21"/>
      <c r="D936" s="22"/>
      <c r="E936" s="12"/>
      <c r="F936" s="23"/>
      <c r="G936" s="11"/>
    </row>
    <row r="937" spans="1:7" x14ac:dyDescent="0.25">
      <c r="A937" s="19"/>
      <c r="B937" s="20"/>
      <c r="C937" s="21"/>
      <c r="D937" s="22"/>
      <c r="E937" s="12"/>
      <c r="F937" s="23"/>
      <c r="G937" s="11"/>
    </row>
    <row r="938" spans="1:7" x14ac:dyDescent="0.25">
      <c r="A938" s="19"/>
      <c r="B938" s="20"/>
      <c r="C938" s="21"/>
      <c r="D938" s="22"/>
      <c r="E938" s="12"/>
      <c r="F938" s="23"/>
      <c r="G938" s="11"/>
    </row>
    <row r="939" spans="1:7" x14ac:dyDescent="0.25">
      <c r="A939" s="19"/>
      <c r="B939" s="20"/>
      <c r="C939" s="21"/>
      <c r="D939" s="22"/>
      <c r="E939" s="12"/>
      <c r="F939" s="23"/>
      <c r="G939" s="11"/>
    </row>
    <row r="940" spans="1:7" x14ac:dyDescent="0.25">
      <c r="A940" s="19"/>
      <c r="B940" s="20"/>
      <c r="C940" s="21"/>
      <c r="D940" s="22"/>
      <c r="E940" s="12"/>
      <c r="F940" s="23"/>
      <c r="G940" s="11"/>
    </row>
    <row r="941" spans="1:7" x14ac:dyDescent="0.25">
      <c r="A941" s="19"/>
      <c r="B941" s="20"/>
      <c r="C941" s="21"/>
      <c r="D941" s="22"/>
      <c r="E941" s="12"/>
      <c r="F941" s="23"/>
      <c r="G941" s="11"/>
    </row>
    <row r="942" spans="1:7" x14ac:dyDescent="0.25">
      <c r="A942" s="19"/>
      <c r="B942" s="20"/>
      <c r="C942" s="21"/>
      <c r="D942" s="22"/>
      <c r="E942" s="12"/>
      <c r="F942" s="23"/>
      <c r="G942" s="11"/>
    </row>
    <row r="943" spans="1:7" x14ac:dyDescent="0.25">
      <c r="A943" s="19"/>
      <c r="B943" s="20"/>
      <c r="C943" s="21"/>
      <c r="D943" s="22"/>
      <c r="E943" s="12"/>
      <c r="F943" s="23"/>
      <c r="G943" s="11"/>
    </row>
    <row r="944" spans="1:7" x14ac:dyDescent="0.25">
      <c r="A944" s="19"/>
      <c r="B944" s="20"/>
      <c r="C944" s="21"/>
      <c r="D944" s="22"/>
      <c r="E944" s="12"/>
      <c r="F944" s="23"/>
      <c r="G944" s="11"/>
    </row>
    <row r="945" spans="1:7" x14ac:dyDescent="0.25">
      <c r="A945" s="19"/>
      <c r="B945" s="20"/>
      <c r="C945" s="21"/>
      <c r="D945" s="22"/>
      <c r="E945" s="12"/>
      <c r="F945" s="23"/>
      <c r="G945" s="11"/>
    </row>
    <row r="946" spans="1:7" x14ac:dyDescent="0.25">
      <c r="A946" s="19"/>
      <c r="B946" s="20"/>
      <c r="C946" s="21"/>
      <c r="D946" s="22"/>
      <c r="E946" s="12"/>
      <c r="F946" s="23"/>
      <c r="G946" s="11"/>
    </row>
    <row r="947" spans="1:7" x14ac:dyDescent="0.25">
      <c r="A947" s="19"/>
      <c r="B947" s="20"/>
      <c r="C947" s="21"/>
      <c r="D947" s="22"/>
      <c r="E947" s="12"/>
      <c r="F947" s="23"/>
      <c r="G947" s="11"/>
    </row>
    <row r="948" spans="1:7" x14ac:dyDescent="0.25">
      <c r="A948" s="19"/>
      <c r="B948" s="20"/>
      <c r="C948" s="21"/>
      <c r="D948" s="22"/>
      <c r="E948" s="12"/>
      <c r="F948" s="23"/>
      <c r="G948" s="11"/>
    </row>
    <row r="949" spans="1:7" x14ac:dyDescent="0.25">
      <c r="A949" s="19"/>
      <c r="B949" s="20"/>
      <c r="C949" s="21"/>
      <c r="D949" s="22"/>
      <c r="E949" s="12"/>
      <c r="F949" s="23"/>
      <c r="G949" s="11"/>
    </row>
    <row r="950" spans="1:7" x14ac:dyDescent="0.25">
      <c r="A950" s="19"/>
      <c r="B950" s="20"/>
      <c r="C950" s="21"/>
      <c r="D950" s="22"/>
      <c r="E950" s="12"/>
      <c r="F950" s="23"/>
      <c r="G950" s="11"/>
    </row>
    <row r="951" spans="1:7" x14ac:dyDescent="0.25">
      <c r="A951" s="19"/>
      <c r="B951" s="20"/>
      <c r="C951" s="21"/>
      <c r="D951" s="22"/>
      <c r="E951" s="12"/>
      <c r="F951" s="23"/>
      <c r="G951" s="11"/>
    </row>
    <row r="952" spans="1:7" x14ac:dyDescent="0.25">
      <c r="A952" s="19"/>
      <c r="B952" s="20"/>
      <c r="C952" s="21"/>
      <c r="D952" s="22"/>
      <c r="E952" s="12"/>
      <c r="F952" s="23"/>
      <c r="G952" s="11"/>
    </row>
    <row r="953" spans="1:7" x14ac:dyDescent="0.25">
      <c r="A953" s="19"/>
      <c r="B953" s="20"/>
      <c r="C953" s="21"/>
      <c r="D953" s="22"/>
      <c r="E953" s="12"/>
      <c r="F953" s="23"/>
      <c r="G953" s="11"/>
    </row>
    <row r="954" spans="1:7" x14ac:dyDescent="0.25">
      <c r="A954" s="19"/>
      <c r="B954" s="20"/>
      <c r="C954" s="21"/>
      <c r="D954" s="22"/>
      <c r="E954" s="12"/>
      <c r="F954" s="23"/>
      <c r="G954" s="11"/>
    </row>
    <row r="955" spans="1:7" x14ac:dyDescent="0.25">
      <c r="A955" s="19"/>
      <c r="B955" s="20"/>
      <c r="C955" s="21"/>
      <c r="D955" s="22"/>
      <c r="E955" s="12"/>
      <c r="F955" s="23"/>
      <c r="G955" s="11"/>
    </row>
    <row r="956" spans="1:7" x14ac:dyDescent="0.25">
      <c r="A956" s="19"/>
      <c r="B956" s="20"/>
      <c r="C956" s="21"/>
      <c r="D956" s="22"/>
      <c r="E956" s="12"/>
      <c r="F956" s="23"/>
      <c r="G956" s="11"/>
    </row>
    <row r="957" spans="1:7" x14ac:dyDescent="0.25">
      <c r="A957" s="19"/>
      <c r="B957" s="20"/>
      <c r="C957" s="21"/>
      <c r="D957" s="22"/>
      <c r="E957" s="12"/>
      <c r="F957" s="23"/>
      <c r="G957" s="11"/>
    </row>
    <row r="958" spans="1:7" x14ac:dyDescent="0.25">
      <c r="A958" s="19"/>
      <c r="B958" s="20"/>
      <c r="C958" s="21"/>
      <c r="D958" s="22"/>
      <c r="E958" s="12"/>
      <c r="F958" s="23"/>
      <c r="G958" s="11"/>
    </row>
    <row r="959" spans="1:7" x14ac:dyDescent="0.25">
      <c r="A959" s="19"/>
      <c r="B959" s="20"/>
      <c r="C959" s="21"/>
      <c r="D959" s="22"/>
      <c r="E959" s="12"/>
      <c r="F959" s="23"/>
      <c r="G959" s="11"/>
    </row>
    <row r="960" spans="1:7" x14ac:dyDescent="0.25">
      <c r="A960" s="19"/>
      <c r="B960" s="20"/>
      <c r="C960" s="21"/>
      <c r="D960" s="22"/>
      <c r="E960" s="12"/>
      <c r="F960" s="23"/>
      <c r="G960" s="11"/>
    </row>
    <row r="961" spans="1:7" x14ac:dyDescent="0.25">
      <c r="A961" s="19"/>
      <c r="B961" s="20"/>
      <c r="C961" s="21"/>
      <c r="D961" s="22"/>
      <c r="E961" s="12"/>
      <c r="F961" s="23"/>
      <c r="G961" s="11"/>
    </row>
    <row r="962" spans="1:7" x14ac:dyDescent="0.25">
      <c r="A962" s="19"/>
      <c r="B962" s="20"/>
      <c r="C962" s="21"/>
      <c r="D962" s="22"/>
      <c r="E962" s="12"/>
      <c r="F962" s="23"/>
      <c r="G962" s="11"/>
    </row>
    <row r="963" spans="1:7" x14ac:dyDescent="0.25">
      <c r="A963" s="19"/>
      <c r="B963" s="20"/>
      <c r="C963" s="21"/>
      <c r="D963" s="22"/>
      <c r="E963" s="12"/>
      <c r="F963" s="23"/>
    </row>
    <row r="964" spans="1:7" x14ac:dyDescent="0.25">
      <c r="A964" s="19"/>
      <c r="B964" s="20"/>
      <c r="C964" s="21"/>
      <c r="D964" s="22"/>
      <c r="E964" s="12"/>
      <c r="F964" s="23"/>
    </row>
    <row r="965" spans="1:7" x14ac:dyDescent="0.25">
      <c r="A965" s="19"/>
      <c r="B965" s="20"/>
      <c r="C965" s="21"/>
      <c r="D965" s="22"/>
      <c r="E965" s="12"/>
      <c r="F965" s="23"/>
    </row>
    <row r="966" spans="1:7" x14ac:dyDescent="0.25">
      <c r="A966" s="19"/>
      <c r="B966" s="20"/>
      <c r="C966" s="21"/>
      <c r="D966" s="22"/>
      <c r="E966" s="12"/>
      <c r="F966" s="23"/>
    </row>
    <row r="967" spans="1:7" x14ac:dyDescent="0.25">
      <c r="A967" s="19"/>
      <c r="B967" s="20"/>
      <c r="C967" s="21"/>
      <c r="D967" s="22"/>
      <c r="E967" s="12"/>
      <c r="F967" s="23"/>
    </row>
    <row r="968" spans="1:7" x14ac:dyDescent="0.25">
      <c r="A968" s="19"/>
      <c r="B968" s="20"/>
      <c r="C968" s="21"/>
      <c r="D968" s="22"/>
      <c r="E968" s="12"/>
      <c r="F968" s="23"/>
    </row>
    <row r="969" spans="1:7" x14ac:dyDescent="0.25">
      <c r="A969" s="19"/>
      <c r="B969" s="20"/>
      <c r="C969" s="21"/>
      <c r="D969" s="22"/>
      <c r="E969" s="12"/>
      <c r="F969" s="23"/>
    </row>
    <row r="970" spans="1:7" x14ac:dyDescent="0.25">
      <c r="A970" s="19"/>
      <c r="B970" s="20"/>
      <c r="C970" s="21"/>
      <c r="D970" s="22"/>
      <c r="E970" s="12"/>
      <c r="F970" s="23"/>
    </row>
    <row r="971" spans="1:7" x14ac:dyDescent="0.25">
      <c r="A971" s="19"/>
      <c r="B971" s="20"/>
      <c r="C971" s="21"/>
      <c r="D971" s="22"/>
      <c r="E971" s="12"/>
      <c r="F971" s="23"/>
    </row>
    <row r="972" spans="1:7" x14ac:dyDescent="0.25">
      <c r="A972" s="19"/>
      <c r="B972" s="20"/>
      <c r="C972" s="21"/>
      <c r="D972" s="22"/>
      <c r="E972" s="12"/>
      <c r="F972" s="23"/>
    </row>
    <row r="973" spans="1:7" x14ac:dyDescent="0.25">
      <c r="A973" s="19"/>
      <c r="B973" s="20"/>
      <c r="C973" s="21"/>
      <c r="D973" s="22"/>
      <c r="E973" s="12"/>
      <c r="F973" s="23"/>
    </row>
    <row r="974" spans="1:7" x14ac:dyDescent="0.25">
      <c r="A974" s="19"/>
      <c r="B974" s="20"/>
      <c r="C974" s="21"/>
      <c r="D974" s="22"/>
      <c r="E974" s="12"/>
      <c r="F974" s="23"/>
    </row>
    <row r="975" spans="1:7" x14ac:dyDescent="0.25">
      <c r="A975" s="19"/>
      <c r="B975" s="20"/>
      <c r="C975" s="21"/>
      <c r="D975" s="22"/>
      <c r="E975" s="12"/>
      <c r="F975" s="23"/>
    </row>
    <row r="976" spans="1:7" x14ac:dyDescent="0.25">
      <c r="A976" s="19"/>
      <c r="B976" s="20"/>
      <c r="C976" s="21"/>
      <c r="D976" s="22"/>
      <c r="E976" s="12"/>
      <c r="F976" s="23"/>
    </row>
    <row r="977" spans="1:6" x14ac:dyDescent="0.25">
      <c r="A977" s="19"/>
      <c r="B977" s="20"/>
      <c r="C977" s="21"/>
      <c r="D977" s="22"/>
      <c r="E977" s="12"/>
      <c r="F977" s="23"/>
    </row>
    <row r="978" spans="1:6" x14ac:dyDescent="0.25">
      <c r="A978" s="19"/>
      <c r="B978" s="20"/>
      <c r="C978" s="21"/>
      <c r="D978" s="22"/>
      <c r="E978" s="12"/>
      <c r="F978" s="23"/>
    </row>
    <row r="979" spans="1:6" x14ac:dyDescent="0.25">
      <c r="A979" s="19"/>
      <c r="B979" s="20"/>
      <c r="C979" s="21"/>
      <c r="D979" s="22"/>
      <c r="E979" s="12"/>
      <c r="F979" s="23"/>
    </row>
    <row r="980" spans="1:6" x14ac:dyDescent="0.25">
      <c r="A980" s="19"/>
      <c r="B980" s="20"/>
      <c r="C980" s="21"/>
      <c r="D980" s="22"/>
      <c r="E980" s="12"/>
      <c r="F980" s="23"/>
    </row>
    <row r="981" spans="1:6" x14ac:dyDescent="0.25">
      <c r="A981" s="19"/>
      <c r="B981" s="20"/>
      <c r="C981" s="21"/>
      <c r="D981" s="22"/>
      <c r="E981" s="12"/>
      <c r="F981" s="23"/>
    </row>
    <row r="982" spans="1:6" x14ac:dyDescent="0.25">
      <c r="A982" s="19"/>
      <c r="B982" s="20"/>
      <c r="C982" s="21"/>
      <c r="D982" s="22"/>
      <c r="E982" s="12"/>
      <c r="F982" s="23"/>
    </row>
    <row r="983" spans="1:6" x14ac:dyDescent="0.25">
      <c r="A983" s="19"/>
      <c r="B983" s="20"/>
      <c r="C983" s="21"/>
      <c r="D983" s="22"/>
      <c r="E983" s="12"/>
      <c r="F983" s="23"/>
    </row>
    <row r="984" spans="1:6" x14ac:dyDescent="0.25">
      <c r="A984" s="19"/>
      <c r="B984" s="20"/>
      <c r="C984" s="21"/>
      <c r="D984" s="22"/>
      <c r="E984" s="12"/>
      <c r="F984" s="23"/>
    </row>
    <row r="985" spans="1:6" x14ac:dyDescent="0.25">
      <c r="A985" s="19"/>
      <c r="B985" s="20"/>
      <c r="C985" s="21"/>
      <c r="D985" s="22"/>
      <c r="E985" s="12"/>
      <c r="F985" s="23"/>
    </row>
    <row r="986" spans="1:6" x14ac:dyDescent="0.25">
      <c r="A986" s="19"/>
      <c r="B986" s="20"/>
      <c r="C986" s="21"/>
      <c r="D986" s="22"/>
      <c r="E986" s="12"/>
      <c r="F986" s="23"/>
    </row>
    <row r="987" spans="1:6" x14ac:dyDescent="0.25">
      <c r="A987" s="19"/>
      <c r="B987" s="20"/>
      <c r="C987" s="21"/>
      <c r="D987" s="22"/>
      <c r="E987" s="12"/>
      <c r="F987" s="23"/>
    </row>
    <row r="988" spans="1:6" x14ac:dyDescent="0.25">
      <c r="A988" s="19"/>
      <c r="B988" s="20"/>
      <c r="C988" s="21"/>
      <c r="D988" s="22"/>
      <c r="E988" s="12"/>
      <c r="F988" s="23"/>
    </row>
    <row r="989" spans="1:6" x14ac:dyDescent="0.25">
      <c r="A989" s="19"/>
      <c r="B989" s="20"/>
      <c r="C989" s="21"/>
      <c r="D989" s="22"/>
      <c r="E989" s="12"/>
      <c r="F989" s="23"/>
    </row>
    <row r="990" spans="1:6" x14ac:dyDescent="0.25">
      <c r="A990" s="19"/>
      <c r="B990" s="20"/>
      <c r="C990" s="21"/>
      <c r="D990" s="22"/>
      <c r="E990" s="12"/>
      <c r="F990" s="23"/>
    </row>
    <row r="991" spans="1:6" x14ac:dyDescent="0.25">
      <c r="A991" s="19"/>
      <c r="B991" s="20"/>
      <c r="C991" s="21"/>
      <c r="D991" s="22"/>
      <c r="E991" s="12"/>
      <c r="F991" s="23"/>
    </row>
    <row r="992" spans="1:6" x14ac:dyDescent="0.25">
      <c r="A992" s="19"/>
      <c r="B992" s="20"/>
      <c r="C992" s="21"/>
      <c r="D992" s="22"/>
      <c r="E992" s="12"/>
      <c r="F992" s="23"/>
    </row>
    <row r="993" spans="1:6" x14ac:dyDescent="0.25">
      <c r="A993" s="19"/>
      <c r="B993" s="20"/>
      <c r="C993" s="21"/>
      <c r="D993" s="22"/>
      <c r="E993" s="12"/>
      <c r="F993" s="23"/>
    </row>
    <row r="994" spans="1:6" x14ac:dyDescent="0.25">
      <c r="A994" s="19"/>
      <c r="B994" s="20"/>
      <c r="C994" s="21"/>
      <c r="D994" s="22"/>
      <c r="E994" s="12"/>
      <c r="F994" s="23"/>
    </row>
    <row r="995" spans="1:6" x14ac:dyDescent="0.25">
      <c r="A995" s="19"/>
      <c r="B995" s="20"/>
      <c r="C995" s="21"/>
      <c r="D995" s="22"/>
      <c r="E995" s="12"/>
      <c r="F995" s="23"/>
    </row>
    <row r="996" spans="1:6" x14ac:dyDescent="0.25">
      <c r="A996" s="19"/>
      <c r="B996" s="20"/>
      <c r="C996" s="21"/>
      <c r="D996" s="22"/>
      <c r="E996" s="12"/>
      <c r="F996" s="23"/>
    </row>
    <row r="997" spans="1:6" x14ac:dyDescent="0.25">
      <c r="A997" s="19"/>
      <c r="B997" s="20"/>
      <c r="C997" s="21"/>
      <c r="D997" s="22"/>
      <c r="E997" s="12"/>
      <c r="F997" s="23"/>
    </row>
    <row r="998" spans="1:6" x14ac:dyDescent="0.25">
      <c r="A998" s="19"/>
      <c r="B998" s="20"/>
      <c r="C998" s="21"/>
      <c r="D998" s="22"/>
      <c r="E998" s="12"/>
      <c r="F998" s="23"/>
    </row>
    <row r="999" spans="1:6" x14ac:dyDescent="0.25">
      <c r="A999" s="19"/>
      <c r="B999" s="20"/>
      <c r="C999" s="21"/>
      <c r="D999" s="22"/>
      <c r="E999" s="12"/>
      <c r="F999" s="23"/>
    </row>
    <row r="1000" spans="1:6" x14ac:dyDescent="0.25">
      <c r="A1000" s="19"/>
      <c r="B1000" s="20"/>
      <c r="C1000" s="21"/>
      <c r="D1000" s="22"/>
      <c r="E1000" s="12"/>
      <c r="F1000" s="23"/>
    </row>
    <row r="1001" spans="1:6" x14ac:dyDescent="0.25">
      <c r="A1001" s="19"/>
      <c r="B1001" s="20"/>
      <c r="C1001" s="21"/>
      <c r="D1001" s="22"/>
      <c r="E1001" s="12"/>
      <c r="F1001" s="23"/>
    </row>
    <row r="1002" spans="1:6" x14ac:dyDescent="0.25">
      <c r="A1002" s="19"/>
      <c r="B1002" s="20"/>
      <c r="C1002" s="21"/>
      <c r="D1002" s="22"/>
      <c r="E1002" s="12"/>
      <c r="F1002" s="23"/>
    </row>
    <row r="1003" spans="1:6" x14ac:dyDescent="0.25">
      <c r="A1003" s="19"/>
      <c r="B1003" s="20"/>
      <c r="C1003" s="21"/>
      <c r="D1003" s="22"/>
      <c r="E1003" s="12"/>
      <c r="F1003" s="23"/>
    </row>
    <row r="1004" spans="1:6" x14ac:dyDescent="0.25">
      <c r="A1004" s="19"/>
      <c r="B1004" s="20"/>
      <c r="C1004" s="21"/>
      <c r="D1004" s="22"/>
      <c r="E1004" s="12"/>
      <c r="F1004" s="23"/>
    </row>
    <row r="1005" spans="1:6" x14ac:dyDescent="0.25">
      <c r="A1005" s="19"/>
      <c r="B1005" s="20"/>
      <c r="C1005" s="21"/>
      <c r="D1005" s="22"/>
      <c r="E1005" s="12"/>
      <c r="F1005" s="23"/>
    </row>
    <row r="1006" spans="1:6" x14ac:dyDescent="0.25">
      <c r="A1006" s="19"/>
      <c r="B1006" s="20"/>
      <c r="C1006" s="21"/>
      <c r="D1006" s="22"/>
      <c r="E1006" s="12"/>
      <c r="F1006" s="23"/>
    </row>
    <row r="1007" spans="1:6" x14ac:dyDescent="0.25">
      <c r="A1007" s="19"/>
      <c r="B1007" s="20"/>
      <c r="C1007" s="21"/>
      <c r="D1007" s="22"/>
      <c r="E1007" s="12"/>
      <c r="F1007" s="23"/>
    </row>
    <row r="1008" spans="1:6" x14ac:dyDescent="0.25">
      <c r="A1008" s="19"/>
      <c r="B1008" s="20"/>
      <c r="C1008" s="21"/>
      <c r="D1008" s="22"/>
      <c r="E1008" s="12"/>
      <c r="F1008" s="23"/>
    </row>
    <row r="1009" spans="1:6" x14ac:dyDescent="0.25">
      <c r="A1009" s="19"/>
      <c r="B1009" s="20"/>
      <c r="C1009" s="21"/>
      <c r="D1009" s="22"/>
      <c r="E1009" s="12"/>
      <c r="F1009" s="23"/>
    </row>
    <row r="1010" spans="1:6" x14ac:dyDescent="0.25">
      <c r="A1010" s="19"/>
      <c r="B1010" s="20"/>
      <c r="C1010" s="21"/>
      <c r="D1010" s="22"/>
      <c r="E1010" s="12"/>
      <c r="F1010" s="23"/>
    </row>
    <row r="1011" spans="1:6" x14ac:dyDescent="0.25">
      <c r="A1011" s="19"/>
      <c r="B1011" s="20"/>
      <c r="C1011" s="21"/>
      <c r="D1011" s="22"/>
      <c r="E1011" s="12"/>
      <c r="F1011" s="23"/>
    </row>
    <row r="1012" spans="1:6" x14ac:dyDescent="0.25">
      <c r="A1012" s="19"/>
      <c r="B1012" s="20"/>
      <c r="C1012" s="21"/>
      <c r="D1012" s="22"/>
      <c r="E1012" s="12"/>
      <c r="F1012" s="23"/>
    </row>
    <row r="1013" spans="1:6" x14ac:dyDescent="0.25">
      <c r="A1013" s="19"/>
      <c r="B1013" s="20"/>
      <c r="C1013" s="21"/>
      <c r="D1013" s="22"/>
      <c r="E1013" s="12"/>
      <c r="F1013" s="23"/>
    </row>
    <row r="1014" spans="1:6" x14ac:dyDescent="0.25">
      <c r="A1014" s="19"/>
      <c r="B1014" s="20"/>
      <c r="C1014" s="21"/>
      <c r="D1014" s="22"/>
      <c r="E1014" s="12"/>
      <c r="F1014" s="23"/>
    </row>
    <row r="1015" spans="1:6" x14ac:dyDescent="0.25">
      <c r="A1015" s="19"/>
      <c r="B1015" s="20"/>
      <c r="C1015" s="21"/>
      <c r="D1015" s="22"/>
      <c r="E1015" s="12"/>
      <c r="F1015" s="23"/>
    </row>
    <row r="1016" spans="1:6" x14ac:dyDescent="0.25">
      <c r="A1016" s="19"/>
      <c r="B1016" s="20"/>
      <c r="C1016" s="21"/>
      <c r="D1016" s="22"/>
      <c r="E1016" s="12"/>
      <c r="F1016" s="23"/>
    </row>
    <row r="1017" spans="1:6" x14ac:dyDescent="0.25">
      <c r="A1017" s="19"/>
      <c r="B1017" s="20"/>
      <c r="C1017" s="21"/>
      <c r="D1017" s="22"/>
      <c r="E1017" s="12"/>
      <c r="F1017" s="23"/>
    </row>
    <row r="1018" spans="1:6" x14ac:dyDescent="0.25">
      <c r="A1018" s="19"/>
      <c r="B1018" s="20"/>
      <c r="C1018" s="21"/>
      <c r="D1018" s="22"/>
      <c r="E1018" s="12"/>
      <c r="F1018" s="23"/>
    </row>
    <row r="1019" spans="1:6" x14ac:dyDescent="0.25">
      <c r="A1019" s="19"/>
      <c r="B1019" s="20"/>
      <c r="C1019" s="21"/>
      <c r="D1019" s="22"/>
      <c r="E1019" s="12"/>
      <c r="F1019" s="23"/>
    </row>
    <row r="1020" spans="1:6" x14ac:dyDescent="0.25">
      <c r="A1020" s="19"/>
      <c r="B1020" s="20"/>
      <c r="C1020" s="21"/>
      <c r="D1020" s="22"/>
      <c r="E1020" s="12"/>
      <c r="F1020" s="23"/>
    </row>
    <row r="1021" spans="1:6" x14ac:dyDescent="0.25">
      <c r="A1021" s="19"/>
      <c r="B1021" s="20"/>
      <c r="C1021" s="21"/>
      <c r="D1021" s="22"/>
      <c r="E1021" s="12"/>
      <c r="F1021" s="23"/>
    </row>
    <row r="1022" spans="1:6" x14ac:dyDescent="0.25">
      <c r="A1022" s="19"/>
      <c r="B1022" s="20"/>
      <c r="C1022" s="21"/>
      <c r="D1022" s="22"/>
      <c r="E1022" s="12"/>
      <c r="F1022" s="23"/>
    </row>
    <row r="1023" spans="1:6" x14ac:dyDescent="0.25">
      <c r="A1023" s="19"/>
      <c r="B1023" s="20"/>
      <c r="C1023" s="21"/>
      <c r="D1023" s="22"/>
      <c r="E1023" s="12"/>
      <c r="F1023" s="23"/>
    </row>
    <row r="1024" spans="1:6" x14ac:dyDescent="0.25">
      <c r="A1024" s="19"/>
      <c r="B1024" s="20"/>
      <c r="C1024" s="21"/>
      <c r="D1024" s="22"/>
      <c r="E1024" s="12"/>
      <c r="F1024" s="23"/>
    </row>
    <row r="1025" spans="1:6" x14ac:dyDescent="0.25">
      <c r="A1025" s="19"/>
      <c r="B1025" s="20"/>
      <c r="C1025" s="21"/>
      <c r="D1025" s="22"/>
      <c r="E1025" s="12"/>
      <c r="F1025" s="23"/>
    </row>
    <row r="1026" spans="1:6" x14ac:dyDescent="0.25">
      <c r="A1026" s="19"/>
      <c r="B1026" s="20"/>
      <c r="C1026" s="21"/>
      <c r="D1026" s="22"/>
      <c r="E1026" s="12"/>
      <c r="F1026" s="23"/>
    </row>
    <row r="1027" spans="1:6" x14ac:dyDescent="0.25">
      <c r="A1027" s="19"/>
      <c r="B1027" s="20"/>
      <c r="C1027" s="21"/>
      <c r="D1027" s="22"/>
      <c r="E1027" s="12"/>
      <c r="F1027" s="23"/>
    </row>
    <row r="1028" spans="1:6" x14ac:dyDescent="0.25">
      <c r="A1028" s="19"/>
      <c r="B1028" s="20"/>
      <c r="C1028" s="21"/>
      <c r="D1028" s="22"/>
      <c r="E1028" s="12"/>
      <c r="F1028" s="23"/>
    </row>
    <row r="1029" spans="1:6" x14ac:dyDescent="0.25">
      <c r="A1029" s="19"/>
      <c r="B1029" s="20"/>
      <c r="C1029" s="21"/>
      <c r="D1029" s="22"/>
      <c r="E1029" s="12"/>
      <c r="F1029" s="23"/>
    </row>
    <row r="1030" spans="1:6" x14ac:dyDescent="0.25">
      <c r="A1030" s="19"/>
      <c r="B1030" s="20"/>
      <c r="C1030" s="21"/>
      <c r="D1030" s="22"/>
      <c r="E1030" s="12"/>
      <c r="F1030" s="23"/>
    </row>
    <row r="1031" spans="1:6" x14ac:dyDescent="0.25">
      <c r="A1031" s="19"/>
      <c r="B1031" s="20"/>
      <c r="C1031" s="21"/>
      <c r="D1031" s="22"/>
      <c r="E1031" s="12"/>
      <c r="F1031" s="23"/>
    </row>
    <row r="1032" spans="1:6" x14ac:dyDescent="0.25">
      <c r="A1032" s="19"/>
      <c r="B1032" s="20"/>
      <c r="C1032" s="21"/>
      <c r="D1032" s="22"/>
      <c r="E1032" s="12"/>
      <c r="F1032" s="23"/>
    </row>
    <row r="1033" spans="1:6" x14ac:dyDescent="0.25">
      <c r="A1033" s="19"/>
      <c r="B1033" s="20"/>
      <c r="C1033" s="21"/>
      <c r="D1033" s="22"/>
      <c r="E1033" s="12"/>
      <c r="F1033" s="23"/>
    </row>
    <row r="1034" spans="1:6" x14ac:dyDescent="0.25">
      <c r="A1034" s="19"/>
      <c r="B1034" s="20"/>
      <c r="C1034" s="21"/>
      <c r="D1034" s="22"/>
      <c r="E1034" s="12"/>
      <c r="F1034" s="23"/>
    </row>
    <row r="1035" spans="1:6" x14ac:dyDescent="0.25">
      <c r="A1035" s="19"/>
      <c r="B1035" s="20"/>
      <c r="C1035" s="21"/>
      <c r="D1035" s="22"/>
      <c r="E1035" s="12"/>
      <c r="F1035" s="23"/>
    </row>
    <row r="1036" spans="1:6" x14ac:dyDescent="0.25">
      <c r="A1036" s="19"/>
      <c r="B1036" s="20"/>
      <c r="C1036" s="21"/>
      <c r="D1036" s="22"/>
      <c r="E1036" s="12"/>
      <c r="F1036" s="23"/>
    </row>
    <row r="1037" spans="1:6" x14ac:dyDescent="0.25">
      <c r="A1037" s="19"/>
      <c r="B1037" s="20"/>
      <c r="C1037" s="21"/>
      <c r="D1037" s="22"/>
      <c r="E1037" s="12"/>
      <c r="F1037" s="23"/>
    </row>
    <row r="1038" spans="1:6" x14ac:dyDescent="0.25">
      <c r="A1038" s="19"/>
      <c r="B1038" s="20"/>
      <c r="C1038" s="21"/>
      <c r="D1038" s="22"/>
      <c r="E1038" s="12"/>
      <c r="F1038" s="23"/>
    </row>
    <row r="1039" spans="1:6" x14ac:dyDescent="0.25">
      <c r="A1039" s="19"/>
      <c r="B1039" s="20"/>
      <c r="C1039" s="21"/>
      <c r="D1039" s="22"/>
      <c r="E1039" s="12"/>
      <c r="F1039" s="23"/>
    </row>
    <row r="1040" spans="1:6" x14ac:dyDescent="0.25">
      <c r="A1040" s="19"/>
      <c r="B1040" s="20"/>
      <c r="C1040" s="21"/>
      <c r="D1040" s="22"/>
      <c r="E1040" s="12"/>
      <c r="F1040" s="23"/>
    </row>
    <row r="1041" spans="1:6" x14ac:dyDescent="0.25">
      <c r="A1041" s="19"/>
      <c r="B1041" s="20"/>
      <c r="C1041" s="21"/>
      <c r="D1041" s="22"/>
      <c r="E1041" s="12"/>
      <c r="F1041" s="23"/>
    </row>
    <row r="1042" spans="1:6" x14ac:dyDescent="0.25">
      <c r="A1042" s="19"/>
      <c r="B1042" s="20"/>
      <c r="C1042" s="21"/>
      <c r="D1042" s="22"/>
      <c r="E1042" s="12"/>
      <c r="F1042" s="23"/>
    </row>
    <row r="1043" spans="1:6" x14ac:dyDescent="0.25">
      <c r="A1043" s="19"/>
      <c r="B1043" s="20"/>
      <c r="C1043" s="21"/>
      <c r="D1043" s="22"/>
      <c r="E1043" s="12"/>
      <c r="F1043" s="23"/>
    </row>
    <row r="1044" spans="1:6" x14ac:dyDescent="0.25">
      <c r="A1044" s="19"/>
      <c r="B1044" s="20"/>
      <c r="C1044" s="21"/>
      <c r="D1044" s="22"/>
      <c r="E1044" s="12"/>
      <c r="F1044" s="23"/>
    </row>
    <row r="1045" spans="1:6" x14ac:dyDescent="0.25">
      <c r="A1045" s="19"/>
      <c r="B1045" s="20"/>
      <c r="C1045" s="21"/>
      <c r="D1045" s="22"/>
      <c r="E1045" s="12"/>
      <c r="F1045" s="23"/>
    </row>
    <row r="1046" spans="1:6" x14ac:dyDescent="0.25">
      <c r="A1046" s="19"/>
      <c r="B1046" s="20"/>
      <c r="C1046" s="21"/>
      <c r="D1046" s="22"/>
      <c r="E1046" s="12"/>
      <c r="F1046" s="23"/>
    </row>
    <row r="1047" spans="1:6" x14ac:dyDescent="0.25">
      <c r="A1047" s="19"/>
      <c r="B1047" s="20"/>
      <c r="C1047" s="21"/>
      <c r="D1047" s="22"/>
      <c r="E1047" s="12"/>
      <c r="F1047" s="23"/>
    </row>
    <row r="1048" spans="1:6" x14ac:dyDescent="0.25">
      <c r="A1048" s="19"/>
      <c r="B1048" s="20"/>
      <c r="C1048" s="21"/>
      <c r="D1048" s="22"/>
      <c r="E1048" s="12"/>
      <c r="F1048" s="23"/>
    </row>
    <row r="1049" spans="1:6" x14ac:dyDescent="0.25">
      <c r="A1049" s="19"/>
      <c r="B1049" s="20"/>
      <c r="C1049" s="21"/>
      <c r="D1049" s="22"/>
      <c r="E1049" s="12"/>
      <c r="F1049" s="23"/>
    </row>
    <row r="1050" spans="1:6" x14ac:dyDescent="0.25">
      <c r="A1050" s="19"/>
      <c r="B1050" s="20"/>
      <c r="C1050" s="21"/>
      <c r="D1050" s="22"/>
      <c r="E1050" s="12"/>
      <c r="F1050" s="23"/>
    </row>
    <row r="1051" spans="1:6" x14ac:dyDescent="0.25">
      <c r="A1051" s="19"/>
      <c r="B1051" s="20"/>
      <c r="C1051" s="21"/>
      <c r="D1051" s="22"/>
      <c r="E1051" s="12"/>
      <c r="F1051" s="23"/>
    </row>
    <row r="1052" spans="1:6" x14ac:dyDescent="0.25">
      <c r="A1052" s="19"/>
      <c r="B1052" s="20"/>
      <c r="C1052" s="21"/>
      <c r="D1052" s="22"/>
      <c r="E1052" s="12"/>
      <c r="F1052" s="23"/>
    </row>
    <row r="1053" spans="1:6" x14ac:dyDescent="0.25">
      <c r="A1053" s="19"/>
      <c r="B1053" s="20"/>
      <c r="C1053" s="21"/>
      <c r="D1053" s="22"/>
      <c r="E1053" s="12"/>
      <c r="F1053" s="23"/>
    </row>
    <row r="1054" spans="1:6" x14ac:dyDescent="0.25">
      <c r="A1054" s="19"/>
      <c r="B1054" s="20"/>
      <c r="C1054" s="21"/>
      <c r="D1054" s="22"/>
      <c r="E1054" s="12"/>
      <c r="F1054" s="23"/>
    </row>
    <row r="1055" spans="1:6" x14ac:dyDescent="0.25">
      <c r="A1055" s="19"/>
      <c r="B1055" s="20"/>
      <c r="C1055" s="21"/>
      <c r="D1055" s="22"/>
      <c r="E1055" s="12"/>
      <c r="F1055" s="23"/>
    </row>
    <row r="1056" spans="1:6" x14ac:dyDescent="0.25">
      <c r="A1056" s="19"/>
      <c r="B1056" s="20"/>
      <c r="C1056" s="21"/>
      <c r="D1056" s="22"/>
      <c r="E1056" s="12"/>
      <c r="F1056" s="23"/>
    </row>
    <row r="1057" spans="1:6" x14ac:dyDescent="0.25">
      <c r="A1057" s="19"/>
      <c r="B1057" s="20"/>
      <c r="C1057" s="21"/>
      <c r="D1057" s="22"/>
      <c r="E1057" s="12"/>
      <c r="F1057" s="23"/>
    </row>
    <row r="1058" spans="1:6" x14ac:dyDescent="0.25">
      <c r="A1058" s="19"/>
      <c r="B1058" s="20"/>
      <c r="C1058" s="21"/>
      <c r="D1058" s="22"/>
      <c r="E1058" s="12"/>
      <c r="F1058" s="23"/>
    </row>
    <row r="1059" spans="1:6" x14ac:dyDescent="0.25">
      <c r="A1059" s="19"/>
      <c r="B1059" s="20"/>
      <c r="C1059" s="21"/>
      <c r="D1059" s="22"/>
      <c r="E1059" s="12"/>
      <c r="F1059" s="23"/>
    </row>
    <row r="1060" spans="1:6" x14ac:dyDescent="0.25">
      <c r="A1060" s="19"/>
      <c r="B1060" s="20"/>
      <c r="C1060" s="21"/>
      <c r="D1060" s="22"/>
      <c r="E1060" s="12"/>
      <c r="F1060" s="23"/>
    </row>
    <row r="1061" spans="1:6" x14ac:dyDescent="0.25">
      <c r="A1061" s="19"/>
      <c r="B1061" s="20"/>
      <c r="C1061" s="21"/>
      <c r="D1061" s="22"/>
      <c r="E1061" s="12"/>
      <c r="F1061" s="23"/>
    </row>
    <row r="1062" spans="1:6" x14ac:dyDescent="0.25">
      <c r="A1062" s="19"/>
      <c r="B1062" s="20"/>
      <c r="C1062" s="21"/>
      <c r="D1062" s="22"/>
      <c r="E1062" s="12"/>
      <c r="F1062" s="23"/>
    </row>
    <row r="1063" spans="1:6" x14ac:dyDescent="0.25">
      <c r="A1063" s="19"/>
      <c r="B1063" s="20"/>
      <c r="C1063" s="21"/>
      <c r="D1063" s="22"/>
      <c r="E1063" s="12"/>
      <c r="F1063" s="23"/>
    </row>
    <row r="1064" spans="1:6" x14ac:dyDescent="0.25">
      <c r="A1064" s="19"/>
      <c r="B1064" s="20"/>
      <c r="C1064" s="21"/>
      <c r="D1064" s="22"/>
      <c r="E1064" s="12"/>
      <c r="F1064" s="23"/>
    </row>
    <row r="1065" spans="1:6" x14ac:dyDescent="0.25">
      <c r="A1065" s="19"/>
      <c r="B1065" s="20"/>
      <c r="C1065" s="21"/>
      <c r="D1065" s="22"/>
      <c r="E1065" s="12"/>
      <c r="F1065" s="23"/>
    </row>
    <row r="1066" spans="1:6" x14ac:dyDescent="0.25">
      <c r="A1066" s="19"/>
      <c r="B1066" s="20"/>
      <c r="C1066" s="21"/>
      <c r="D1066" s="22"/>
      <c r="E1066" s="12"/>
      <c r="F1066" s="23"/>
    </row>
    <row r="1067" spans="1:6" x14ac:dyDescent="0.25">
      <c r="A1067" s="19"/>
      <c r="B1067" s="20"/>
      <c r="C1067" s="21"/>
      <c r="D1067" s="22"/>
      <c r="E1067" s="12"/>
      <c r="F1067" s="23"/>
    </row>
    <row r="1068" spans="1:6" x14ac:dyDescent="0.25">
      <c r="A1068" s="19"/>
      <c r="B1068" s="20"/>
      <c r="C1068" s="21"/>
      <c r="D1068" s="22"/>
      <c r="E1068" s="12"/>
      <c r="F1068" s="23"/>
    </row>
    <row r="1069" spans="1:6" x14ac:dyDescent="0.25">
      <c r="A1069" s="19"/>
      <c r="B1069" s="20"/>
      <c r="C1069" s="21"/>
      <c r="D1069" s="22"/>
      <c r="E1069" s="12"/>
      <c r="F1069" s="23"/>
    </row>
    <row r="1070" spans="1:6" x14ac:dyDescent="0.25">
      <c r="A1070" s="19"/>
      <c r="B1070" s="20"/>
      <c r="C1070" s="21"/>
      <c r="D1070" s="22"/>
      <c r="E1070" s="12"/>
      <c r="F1070" s="23"/>
    </row>
    <row r="1071" spans="1:6" x14ac:dyDescent="0.25">
      <c r="A1071" s="19"/>
      <c r="B1071" s="20"/>
      <c r="C1071" s="21"/>
      <c r="D1071" s="22"/>
      <c r="E1071" s="12"/>
      <c r="F1071" s="23"/>
    </row>
    <row r="1072" spans="1:6" x14ac:dyDescent="0.25">
      <c r="A1072" s="19"/>
      <c r="B1072" s="20"/>
      <c r="C1072" s="21"/>
      <c r="D1072" s="22"/>
      <c r="E1072" s="12"/>
      <c r="F1072" s="23"/>
    </row>
    <row r="1073" spans="1:6" x14ac:dyDescent="0.25">
      <c r="A1073" s="19"/>
      <c r="B1073" s="20"/>
      <c r="C1073" s="21"/>
      <c r="D1073" s="22"/>
      <c r="E1073" s="12"/>
      <c r="F1073" s="23"/>
    </row>
    <row r="1074" spans="1:6" x14ac:dyDescent="0.25">
      <c r="A1074" s="19"/>
      <c r="B1074" s="20"/>
      <c r="C1074" s="21"/>
      <c r="D1074" s="22"/>
      <c r="E1074" s="12"/>
      <c r="F1074" s="23"/>
    </row>
    <row r="1075" spans="1:6" x14ac:dyDescent="0.25">
      <c r="A1075" s="19"/>
      <c r="B1075" s="20"/>
      <c r="C1075" s="21"/>
      <c r="D1075" s="22"/>
      <c r="E1075" s="12"/>
      <c r="F1075" s="23"/>
    </row>
    <row r="1076" spans="1:6" x14ac:dyDescent="0.25">
      <c r="A1076" s="19"/>
      <c r="B1076" s="20"/>
      <c r="C1076" s="21"/>
      <c r="D1076" s="22"/>
      <c r="E1076" s="12"/>
      <c r="F1076" s="23"/>
    </row>
    <row r="1077" spans="1:6" x14ac:dyDescent="0.25">
      <c r="A1077" s="19"/>
      <c r="B1077" s="20"/>
      <c r="C1077" s="21"/>
      <c r="D1077" s="22"/>
      <c r="E1077" s="12"/>
      <c r="F1077" s="23"/>
    </row>
    <row r="1078" spans="1:6" x14ac:dyDescent="0.25">
      <c r="A1078" s="19"/>
      <c r="B1078" s="20"/>
      <c r="C1078" s="21"/>
      <c r="D1078" s="22"/>
      <c r="E1078" s="12"/>
      <c r="F1078" s="23"/>
    </row>
    <row r="1079" spans="1:6" x14ac:dyDescent="0.25">
      <c r="A1079" s="19"/>
      <c r="B1079" s="20"/>
      <c r="C1079" s="21"/>
      <c r="D1079" s="22"/>
      <c r="E1079" s="12"/>
      <c r="F1079" s="23"/>
    </row>
    <row r="1080" spans="1:6" x14ac:dyDescent="0.25">
      <c r="A1080" s="19"/>
      <c r="B1080" s="20"/>
      <c r="C1080" s="21"/>
      <c r="D1080" s="22"/>
      <c r="E1080" s="12"/>
      <c r="F1080" s="23"/>
    </row>
    <row r="1081" spans="1:6" x14ac:dyDescent="0.25">
      <c r="A1081" s="19"/>
      <c r="B1081" s="20"/>
      <c r="C1081" s="21"/>
      <c r="D1081" s="22"/>
      <c r="E1081" s="12"/>
      <c r="F1081" s="23"/>
    </row>
    <row r="1082" spans="1:6" x14ac:dyDescent="0.25">
      <c r="A1082" s="19"/>
      <c r="B1082" s="20"/>
      <c r="C1082" s="21"/>
      <c r="D1082" s="22"/>
      <c r="E1082" s="12"/>
      <c r="F1082" s="23"/>
    </row>
    <row r="1083" spans="1:6" x14ac:dyDescent="0.25">
      <c r="A1083" s="19"/>
      <c r="B1083" s="20"/>
      <c r="C1083" s="21"/>
      <c r="D1083" s="22"/>
      <c r="E1083" s="12"/>
      <c r="F1083" s="23"/>
    </row>
    <row r="1084" spans="1:6" x14ac:dyDescent="0.25">
      <c r="A1084" s="19"/>
      <c r="B1084" s="20"/>
      <c r="C1084" s="21"/>
      <c r="D1084" s="22"/>
      <c r="E1084" s="12"/>
      <c r="F1084" s="23"/>
    </row>
    <row r="1085" spans="1:6" x14ac:dyDescent="0.25">
      <c r="A1085" s="19"/>
      <c r="B1085" s="20"/>
      <c r="C1085" s="21"/>
      <c r="D1085" s="22"/>
      <c r="E1085" s="12"/>
      <c r="F1085" s="23"/>
    </row>
    <row r="1086" spans="1:6" x14ac:dyDescent="0.25">
      <c r="A1086" s="19"/>
      <c r="B1086" s="20"/>
      <c r="C1086" s="21"/>
      <c r="D1086" s="22"/>
      <c r="E1086" s="12"/>
      <c r="F1086" s="23"/>
    </row>
    <row r="1087" spans="1:6" x14ac:dyDescent="0.25">
      <c r="A1087" s="19"/>
      <c r="B1087" s="20"/>
      <c r="C1087" s="21"/>
      <c r="D1087" s="22"/>
      <c r="E1087" s="12"/>
      <c r="F1087" s="23"/>
    </row>
    <row r="1088" spans="1:6" x14ac:dyDescent="0.25">
      <c r="A1088" s="19"/>
      <c r="B1088" s="20"/>
      <c r="C1088" s="21"/>
      <c r="D1088" s="22"/>
      <c r="E1088" s="12"/>
      <c r="F1088" s="23"/>
    </row>
    <row r="1089" spans="1:6" x14ac:dyDescent="0.25">
      <c r="A1089" s="19"/>
      <c r="B1089" s="20"/>
      <c r="C1089" s="21"/>
      <c r="D1089" s="22"/>
      <c r="E1089" s="12"/>
      <c r="F1089" s="23"/>
    </row>
    <row r="1090" spans="1:6" x14ac:dyDescent="0.25">
      <c r="A1090" s="19"/>
      <c r="B1090" s="20"/>
      <c r="C1090" s="21"/>
      <c r="D1090" s="22"/>
      <c r="E1090" s="12"/>
      <c r="F1090" s="23"/>
    </row>
    <row r="1091" spans="1:6" x14ac:dyDescent="0.25">
      <c r="A1091" s="19"/>
      <c r="B1091" s="20"/>
      <c r="C1091" s="21"/>
      <c r="D1091" s="22"/>
      <c r="E1091" s="12"/>
      <c r="F1091" s="23"/>
    </row>
    <row r="1092" spans="1:6" x14ac:dyDescent="0.25">
      <c r="A1092" s="19"/>
      <c r="B1092" s="20"/>
      <c r="C1092" s="21"/>
      <c r="D1092" s="22"/>
      <c r="E1092" s="12"/>
      <c r="F1092" s="23"/>
    </row>
    <row r="1093" spans="1:6" x14ac:dyDescent="0.25">
      <c r="A1093" s="19"/>
      <c r="B1093" s="20"/>
      <c r="C1093" s="21"/>
      <c r="D1093" s="22"/>
      <c r="E1093" s="12"/>
      <c r="F1093" s="23"/>
    </row>
    <row r="1094" spans="1:6" x14ac:dyDescent="0.25">
      <c r="A1094" s="19"/>
      <c r="B1094" s="20"/>
      <c r="C1094" s="21"/>
      <c r="D1094" s="22"/>
      <c r="E1094" s="12"/>
      <c r="F1094" s="23"/>
    </row>
    <row r="1095" spans="1:6" x14ac:dyDescent="0.25">
      <c r="A1095" s="19"/>
      <c r="B1095" s="20"/>
      <c r="C1095" s="21"/>
      <c r="D1095" s="22"/>
      <c r="E1095" s="12"/>
      <c r="F1095" s="23"/>
    </row>
    <row r="1096" spans="1:6" x14ac:dyDescent="0.25">
      <c r="A1096" s="19"/>
      <c r="B1096" s="20"/>
      <c r="C1096" s="21"/>
      <c r="D1096" s="22"/>
      <c r="E1096" s="12"/>
      <c r="F1096" s="23"/>
    </row>
    <row r="1097" spans="1:6" x14ac:dyDescent="0.25">
      <c r="A1097" s="19"/>
      <c r="B1097" s="20"/>
      <c r="C1097" s="21"/>
      <c r="D1097" s="22"/>
      <c r="E1097" s="12"/>
      <c r="F1097" s="23"/>
    </row>
    <row r="1098" spans="1:6" x14ac:dyDescent="0.25">
      <c r="A1098" s="19"/>
      <c r="B1098" s="20"/>
      <c r="C1098" s="21"/>
      <c r="D1098" s="22"/>
      <c r="E1098" s="12"/>
      <c r="F1098" s="23"/>
    </row>
    <row r="1099" spans="1:6" x14ac:dyDescent="0.25">
      <c r="A1099" s="19"/>
      <c r="B1099" s="20"/>
      <c r="C1099" s="21"/>
      <c r="D1099" s="22"/>
      <c r="E1099" s="12"/>
      <c r="F1099" s="23"/>
    </row>
    <row r="1100" spans="1:6" x14ac:dyDescent="0.25">
      <c r="A1100" s="19"/>
      <c r="B1100" s="20"/>
      <c r="C1100" s="21"/>
      <c r="D1100" s="22"/>
      <c r="E1100" s="12"/>
      <c r="F1100" s="23"/>
    </row>
    <row r="1101" spans="1:6" x14ac:dyDescent="0.25">
      <c r="A1101" s="19"/>
      <c r="B1101" s="20"/>
      <c r="C1101" s="21"/>
      <c r="D1101" s="22"/>
      <c r="E1101" s="12"/>
      <c r="F1101" s="23"/>
    </row>
    <row r="1102" spans="1:6" x14ac:dyDescent="0.25">
      <c r="A1102" s="19"/>
      <c r="B1102" s="20"/>
      <c r="C1102" s="21"/>
      <c r="D1102" s="22"/>
      <c r="E1102" s="12"/>
      <c r="F1102" s="23"/>
    </row>
    <row r="1103" spans="1:6" x14ac:dyDescent="0.25">
      <c r="A1103" s="19"/>
      <c r="B1103" s="20"/>
      <c r="C1103" s="21"/>
      <c r="D1103" s="22"/>
      <c r="E1103" s="12"/>
      <c r="F1103" s="23"/>
    </row>
    <row r="1104" spans="1:6" x14ac:dyDescent="0.25">
      <c r="A1104" s="19"/>
      <c r="B1104" s="20"/>
      <c r="C1104" s="21"/>
      <c r="D1104" s="22"/>
      <c r="E1104" s="12"/>
      <c r="F1104" s="23"/>
    </row>
    <row r="1105" spans="1:6" x14ac:dyDescent="0.25">
      <c r="A1105" s="19"/>
      <c r="B1105" s="20"/>
      <c r="C1105" s="21"/>
      <c r="D1105" s="22"/>
      <c r="E1105" s="12"/>
      <c r="F1105" s="23"/>
    </row>
    <row r="1106" spans="1:6" x14ac:dyDescent="0.25">
      <c r="A1106" s="19"/>
      <c r="B1106" s="20"/>
      <c r="C1106" s="21"/>
      <c r="D1106" s="22"/>
      <c r="E1106" s="12"/>
      <c r="F1106" s="23"/>
    </row>
    <row r="1107" spans="1:6" x14ac:dyDescent="0.25">
      <c r="A1107" s="19"/>
      <c r="B1107" s="20"/>
      <c r="C1107" s="21"/>
      <c r="D1107" s="22"/>
      <c r="E1107" s="12"/>
      <c r="F1107" s="23"/>
    </row>
    <row r="1108" spans="1:6" x14ac:dyDescent="0.25">
      <c r="A1108" s="19"/>
      <c r="B1108" s="20"/>
      <c r="C1108" s="21"/>
      <c r="D1108" s="22"/>
      <c r="E1108" s="12"/>
      <c r="F1108" s="23"/>
    </row>
    <row r="1109" spans="1:6" x14ac:dyDescent="0.25">
      <c r="A1109" s="19"/>
      <c r="B1109" s="20"/>
      <c r="C1109" s="21"/>
      <c r="D1109" s="22"/>
      <c r="E1109" s="12"/>
      <c r="F1109" s="23"/>
    </row>
    <row r="1110" spans="1:6" x14ac:dyDescent="0.25">
      <c r="A1110" s="19"/>
      <c r="B1110" s="20"/>
      <c r="C1110" s="21"/>
      <c r="D1110" s="22"/>
      <c r="E1110" s="12"/>
      <c r="F1110" s="23"/>
    </row>
    <row r="1111" spans="1:6" x14ac:dyDescent="0.25">
      <c r="A1111" s="19"/>
      <c r="B1111" s="20"/>
      <c r="C1111" s="21"/>
      <c r="D1111" s="22"/>
      <c r="E1111" s="12"/>
      <c r="F1111" s="23"/>
    </row>
    <row r="1112" spans="1:6" x14ac:dyDescent="0.25">
      <c r="A1112" s="19"/>
      <c r="B1112" s="20"/>
      <c r="C1112" s="21"/>
      <c r="D1112" s="22"/>
      <c r="E1112" s="12"/>
      <c r="F1112" s="23"/>
    </row>
    <row r="1113" spans="1:6" x14ac:dyDescent="0.25">
      <c r="A1113" s="19"/>
      <c r="B1113" s="20"/>
      <c r="C1113" s="21"/>
      <c r="D1113" s="22"/>
      <c r="E1113" s="12"/>
      <c r="F1113" s="23"/>
    </row>
    <row r="1114" spans="1:6" x14ac:dyDescent="0.25">
      <c r="A1114" s="19"/>
      <c r="B1114" s="20"/>
      <c r="C1114" s="21"/>
      <c r="D1114" s="22"/>
      <c r="E1114" s="12"/>
      <c r="F1114" s="23"/>
    </row>
    <row r="1115" spans="1:6" x14ac:dyDescent="0.25">
      <c r="A1115" s="19"/>
      <c r="B1115" s="20"/>
      <c r="C1115" s="21"/>
      <c r="D1115" s="22"/>
      <c r="E1115" s="12"/>
      <c r="F1115" s="23"/>
    </row>
    <row r="1116" spans="1:6" x14ac:dyDescent="0.25">
      <c r="A1116" s="19"/>
      <c r="B1116" s="20"/>
      <c r="C1116" s="21"/>
      <c r="D1116" s="22"/>
      <c r="E1116" s="12"/>
      <c r="F1116" s="23"/>
    </row>
    <row r="1117" spans="1:6" x14ac:dyDescent="0.25">
      <c r="A1117" s="19"/>
      <c r="B1117" s="20"/>
      <c r="C1117" s="21"/>
      <c r="D1117" s="22"/>
      <c r="E1117" s="12"/>
      <c r="F1117" s="23"/>
    </row>
    <row r="1118" spans="1:6" x14ac:dyDescent="0.25">
      <c r="A1118" s="19"/>
      <c r="B1118" s="20"/>
      <c r="C1118" s="21"/>
      <c r="D1118" s="22"/>
      <c r="E1118" s="12"/>
      <c r="F1118" s="23"/>
    </row>
    <row r="1119" spans="1:6" x14ac:dyDescent="0.25">
      <c r="A1119" s="19"/>
      <c r="B1119" s="20"/>
      <c r="C1119" s="21"/>
      <c r="D1119" s="22"/>
      <c r="E1119" s="12"/>
      <c r="F1119" s="23"/>
    </row>
    <row r="1120" spans="1:6" x14ac:dyDescent="0.25">
      <c r="A1120" s="19"/>
      <c r="B1120" s="20"/>
      <c r="C1120" s="21"/>
      <c r="D1120" s="22"/>
      <c r="E1120" s="12"/>
      <c r="F1120" s="23"/>
    </row>
    <row r="1121" spans="1:6" x14ac:dyDescent="0.25">
      <c r="A1121" s="19"/>
      <c r="B1121" s="20"/>
      <c r="C1121" s="21"/>
      <c r="D1121" s="22"/>
      <c r="E1121" s="12"/>
      <c r="F1121" s="23"/>
    </row>
    <row r="1122" spans="1:6" x14ac:dyDescent="0.25">
      <c r="A1122" s="19"/>
      <c r="B1122" s="20"/>
      <c r="C1122" s="21"/>
      <c r="D1122" s="22"/>
      <c r="E1122" s="12"/>
      <c r="F1122" s="23"/>
    </row>
    <row r="1123" spans="1:6" x14ac:dyDescent="0.25">
      <c r="A1123" s="19"/>
      <c r="B1123" s="20"/>
      <c r="C1123" s="21"/>
      <c r="D1123" s="22"/>
      <c r="E1123" s="12"/>
      <c r="F1123" s="23"/>
    </row>
    <row r="1124" spans="1:6" x14ac:dyDescent="0.25">
      <c r="A1124" s="19"/>
      <c r="B1124" s="20"/>
      <c r="C1124" s="21"/>
      <c r="D1124" s="22"/>
      <c r="E1124" s="12"/>
      <c r="F1124" s="23"/>
    </row>
    <row r="1125" spans="1:6" x14ac:dyDescent="0.25">
      <c r="A1125" s="19"/>
      <c r="B1125" s="20"/>
      <c r="C1125" s="21"/>
      <c r="D1125" s="22"/>
      <c r="E1125" s="12"/>
      <c r="F1125" s="23"/>
    </row>
    <row r="1126" spans="1:6" x14ac:dyDescent="0.25">
      <c r="A1126" s="19"/>
      <c r="B1126" s="20"/>
      <c r="C1126" s="21"/>
      <c r="D1126" s="22"/>
      <c r="E1126" s="12"/>
      <c r="F1126" s="23"/>
    </row>
    <row r="1127" spans="1:6" x14ac:dyDescent="0.25">
      <c r="A1127" s="19"/>
      <c r="B1127" s="20"/>
      <c r="C1127" s="21"/>
      <c r="D1127" s="22"/>
      <c r="E1127" s="12"/>
      <c r="F1127" s="23"/>
    </row>
    <row r="1128" spans="1:6" x14ac:dyDescent="0.25">
      <c r="A1128" s="19"/>
      <c r="B1128" s="20"/>
      <c r="C1128" s="21"/>
      <c r="D1128" s="22"/>
      <c r="E1128" s="12"/>
      <c r="F1128" s="23"/>
    </row>
    <row r="1129" spans="1:6" x14ac:dyDescent="0.25">
      <c r="A1129" s="19"/>
      <c r="B1129" s="20"/>
      <c r="C1129" s="21"/>
      <c r="D1129" s="22"/>
      <c r="E1129" s="12"/>
      <c r="F1129" s="23"/>
    </row>
    <row r="1130" spans="1:6" x14ac:dyDescent="0.25">
      <c r="A1130" s="19"/>
      <c r="B1130" s="20"/>
      <c r="C1130" s="21"/>
      <c r="D1130" s="22"/>
      <c r="E1130" s="12"/>
      <c r="F1130" s="23"/>
    </row>
    <row r="1131" spans="1:6" x14ac:dyDescent="0.25">
      <c r="A1131" s="19"/>
      <c r="B1131" s="20"/>
      <c r="C1131" s="21"/>
      <c r="D1131" s="22"/>
      <c r="E1131" s="12"/>
      <c r="F1131" s="23"/>
    </row>
    <row r="1132" spans="1:6" x14ac:dyDescent="0.25">
      <c r="A1132" s="19"/>
      <c r="B1132" s="20"/>
      <c r="C1132" s="21"/>
      <c r="D1132" s="22"/>
      <c r="E1132" s="12"/>
      <c r="F1132" s="23"/>
    </row>
    <row r="1133" spans="1:6" x14ac:dyDescent="0.25">
      <c r="A1133" s="19"/>
      <c r="B1133" s="20"/>
      <c r="C1133" s="21"/>
      <c r="D1133" s="22"/>
      <c r="E1133" s="12"/>
      <c r="F1133" s="23"/>
    </row>
    <row r="1134" spans="1:6" x14ac:dyDescent="0.25">
      <c r="A1134" s="19"/>
      <c r="B1134" s="20"/>
      <c r="C1134" s="21"/>
      <c r="D1134" s="22"/>
      <c r="E1134" s="12"/>
      <c r="F1134" s="23"/>
    </row>
    <row r="1135" spans="1:6" x14ac:dyDescent="0.25">
      <c r="A1135" s="19"/>
      <c r="B1135" s="20"/>
      <c r="C1135" s="21"/>
      <c r="D1135" s="22"/>
      <c r="E1135" s="12"/>
      <c r="F1135" s="23"/>
    </row>
    <row r="1136" spans="1:6" x14ac:dyDescent="0.25">
      <c r="A1136" s="19"/>
      <c r="B1136" s="20"/>
      <c r="C1136" s="21"/>
      <c r="D1136" s="22"/>
      <c r="E1136" s="12"/>
      <c r="F1136" s="23"/>
    </row>
    <row r="1137" spans="1:6" x14ac:dyDescent="0.25">
      <c r="A1137" s="19"/>
      <c r="B1137" s="20"/>
      <c r="C1137" s="21"/>
      <c r="D1137" s="22"/>
      <c r="E1137" s="12"/>
      <c r="F1137" s="23"/>
    </row>
    <row r="1138" spans="1:6" x14ac:dyDescent="0.25">
      <c r="A1138" s="19"/>
      <c r="B1138" s="20"/>
      <c r="C1138" s="21"/>
      <c r="D1138" s="22"/>
      <c r="E1138" s="12"/>
      <c r="F1138" s="23"/>
    </row>
    <row r="1139" spans="1:6" x14ac:dyDescent="0.25">
      <c r="A1139" s="19"/>
      <c r="B1139" s="20"/>
      <c r="C1139" s="21"/>
      <c r="D1139" s="22"/>
      <c r="E1139" s="12"/>
      <c r="F1139" s="23"/>
    </row>
    <row r="1140" spans="1:6" x14ac:dyDescent="0.25">
      <c r="A1140" s="19"/>
      <c r="B1140" s="20"/>
      <c r="C1140" s="21"/>
      <c r="D1140" s="22"/>
      <c r="E1140" s="12"/>
      <c r="F1140" s="23"/>
    </row>
    <row r="1141" spans="1:6" x14ac:dyDescent="0.25">
      <c r="A1141" s="19"/>
      <c r="B1141" s="20"/>
      <c r="C1141" s="21"/>
      <c r="D1141" s="22"/>
      <c r="E1141" s="12"/>
      <c r="F1141" s="23"/>
    </row>
    <row r="1142" spans="1:6" x14ac:dyDescent="0.25">
      <c r="A1142" s="19"/>
      <c r="B1142" s="20"/>
      <c r="C1142" s="21"/>
      <c r="D1142" s="22"/>
      <c r="E1142" s="12"/>
      <c r="F1142" s="23"/>
    </row>
    <row r="1143" spans="1:6" x14ac:dyDescent="0.25">
      <c r="A1143" s="19"/>
      <c r="B1143" s="20"/>
      <c r="C1143" s="21"/>
      <c r="D1143" s="22"/>
      <c r="E1143" s="12"/>
      <c r="F1143" s="23"/>
    </row>
    <row r="1144" spans="1:6" x14ac:dyDescent="0.25">
      <c r="A1144" s="19"/>
      <c r="B1144" s="20"/>
      <c r="C1144" s="21"/>
      <c r="D1144" s="22"/>
      <c r="E1144" s="12"/>
      <c r="F1144" s="23"/>
    </row>
    <row r="1145" spans="1:6" x14ac:dyDescent="0.25">
      <c r="A1145" s="19"/>
      <c r="B1145" s="20"/>
      <c r="C1145" s="21"/>
      <c r="D1145" s="22"/>
      <c r="E1145" s="12"/>
      <c r="F1145" s="23"/>
    </row>
    <row r="1146" spans="1:6" x14ac:dyDescent="0.25">
      <c r="A1146" s="19"/>
      <c r="B1146" s="20"/>
      <c r="C1146" s="21"/>
      <c r="D1146" s="22"/>
      <c r="E1146" s="12"/>
      <c r="F1146" s="23"/>
    </row>
    <row r="1147" spans="1:6" x14ac:dyDescent="0.25">
      <c r="A1147" s="19"/>
      <c r="B1147" s="20"/>
      <c r="C1147" s="21"/>
      <c r="D1147" s="22"/>
      <c r="E1147" s="12"/>
      <c r="F1147" s="23"/>
    </row>
    <row r="1148" spans="1:6" x14ac:dyDescent="0.25">
      <c r="A1148" s="19"/>
      <c r="B1148" s="20"/>
      <c r="C1148" s="21"/>
      <c r="D1148" s="22"/>
      <c r="E1148" s="12"/>
      <c r="F1148" s="23"/>
    </row>
    <row r="1149" spans="1:6" x14ac:dyDescent="0.25">
      <c r="A1149" s="19"/>
      <c r="B1149" s="20"/>
      <c r="C1149" s="21"/>
      <c r="D1149" s="22"/>
      <c r="E1149" s="12"/>
      <c r="F1149" s="23"/>
    </row>
    <row r="1150" spans="1:6" x14ac:dyDescent="0.25">
      <c r="A1150" s="19"/>
      <c r="B1150" s="20"/>
      <c r="C1150" s="21"/>
      <c r="D1150" s="22"/>
      <c r="E1150" s="12"/>
      <c r="F1150" s="23"/>
    </row>
    <row r="1151" spans="1:6" x14ac:dyDescent="0.25">
      <c r="A1151" s="19"/>
      <c r="B1151" s="20"/>
      <c r="C1151" s="21"/>
      <c r="D1151" s="22"/>
      <c r="E1151" s="12"/>
      <c r="F1151" s="23"/>
    </row>
    <row r="1152" spans="1:6" x14ac:dyDescent="0.25">
      <c r="A1152" s="19"/>
      <c r="B1152" s="20"/>
      <c r="C1152" s="21"/>
      <c r="D1152" s="22"/>
      <c r="E1152" s="12"/>
      <c r="F1152" s="23"/>
    </row>
    <row r="1153" spans="1:6" x14ac:dyDescent="0.25">
      <c r="A1153" s="19"/>
      <c r="B1153" s="20"/>
      <c r="C1153" s="21"/>
      <c r="D1153" s="22"/>
      <c r="E1153" s="12"/>
      <c r="F1153" s="23"/>
    </row>
    <row r="1154" spans="1:6" x14ac:dyDescent="0.25">
      <c r="A1154" s="19"/>
      <c r="B1154" s="20"/>
      <c r="C1154" s="21"/>
      <c r="D1154" s="22"/>
      <c r="E1154" s="12"/>
      <c r="F1154" s="23"/>
    </row>
    <row r="1155" spans="1:6" x14ac:dyDescent="0.25">
      <c r="A1155" s="19"/>
      <c r="B1155" s="20"/>
      <c r="C1155" s="21"/>
      <c r="D1155" s="22"/>
      <c r="E1155" s="12"/>
      <c r="F1155" s="23"/>
    </row>
    <row r="1156" spans="1:6" x14ac:dyDescent="0.25">
      <c r="A1156" s="19"/>
      <c r="B1156" s="20"/>
      <c r="C1156" s="21"/>
      <c r="D1156" s="22"/>
      <c r="E1156" s="12"/>
      <c r="F1156" s="23"/>
    </row>
    <row r="1157" spans="1:6" x14ac:dyDescent="0.25">
      <c r="A1157" s="19"/>
      <c r="B1157" s="20"/>
      <c r="C1157" s="21"/>
      <c r="D1157" s="22"/>
      <c r="E1157" s="12"/>
      <c r="F1157" s="23"/>
    </row>
    <row r="1158" spans="1:6" x14ac:dyDescent="0.25">
      <c r="A1158" s="19"/>
      <c r="B1158" s="20"/>
      <c r="C1158" s="21"/>
      <c r="D1158" s="22"/>
      <c r="E1158" s="12"/>
      <c r="F1158" s="23"/>
    </row>
    <row r="1159" spans="1:6" x14ac:dyDescent="0.25">
      <c r="A1159" s="19"/>
      <c r="B1159" s="20"/>
      <c r="C1159" s="21"/>
      <c r="D1159" s="22"/>
      <c r="E1159" s="12"/>
      <c r="F1159" s="23"/>
    </row>
    <row r="1160" spans="1:6" x14ac:dyDescent="0.25">
      <c r="A1160" s="19"/>
      <c r="B1160" s="20"/>
      <c r="C1160" s="21"/>
      <c r="D1160" s="22"/>
      <c r="E1160" s="12"/>
      <c r="F1160" s="23"/>
    </row>
    <row r="1161" spans="1:6" x14ac:dyDescent="0.25">
      <c r="A1161" s="19"/>
      <c r="B1161" s="20"/>
      <c r="C1161" s="21"/>
      <c r="D1161" s="22"/>
      <c r="E1161" s="12"/>
      <c r="F1161" s="23"/>
    </row>
    <row r="1162" spans="1:6" x14ac:dyDescent="0.25">
      <c r="A1162" s="19"/>
      <c r="B1162" s="20"/>
      <c r="C1162" s="21"/>
      <c r="D1162" s="22"/>
      <c r="E1162" s="12"/>
      <c r="F1162" s="23"/>
    </row>
    <row r="1163" spans="1:6" x14ac:dyDescent="0.25">
      <c r="A1163" s="19"/>
      <c r="B1163" s="20"/>
      <c r="C1163" s="21"/>
      <c r="D1163" s="22"/>
      <c r="E1163" s="12"/>
      <c r="F1163" s="23"/>
    </row>
    <row r="1164" spans="1:6" x14ac:dyDescent="0.25">
      <c r="A1164" s="19"/>
      <c r="B1164" s="20"/>
      <c r="C1164" s="21"/>
      <c r="D1164" s="22"/>
      <c r="E1164" s="12"/>
      <c r="F1164" s="23"/>
    </row>
    <row r="1165" spans="1:6" x14ac:dyDescent="0.25">
      <c r="A1165" s="19"/>
      <c r="B1165" s="20"/>
      <c r="C1165" s="21"/>
      <c r="D1165" s="22"/>
      <c r="E1165" s="12"/>
      <c r="F1165" s="23"/>
    </row>
    <row r="1166" spans="1:6" x14ac:dyDescent="0.25">
      <c r="A1166" s="19"/>
      <c r="B1166" s="20"/>
      <c r="C1166" s="21"/>
      <c r="D1166" s="22"/>
      <c r="E1166" s="12"/>
      <c r="F1166" s="23"/>
    </row>
    <row r="1167" spans="1:6" x14ac:dyDescent="0.25">
      <c r="A1167" s="19"/>
      <c r="B1167" s="20"/>
      <c r="C1167" s="21"/>
      <c r="D1167" s="22"/>
      <c r="E1167" s="12"/>
      <c r="F1167" s="23"/>
    </row>
    <row r="1168" spans="1:6" x14ac:dyDescent="0.25">
      <c r="A1168" s="19"/>
      <c r="B1168" s="20"/>
      <c r="C1168" s="21"/>
      <c r="D1168" s="22"/>
      <c r="E1168" s="12"/>
      <c r="F1168" s="23"/>
    </row>
    <row r="1169" spans="1:6" x14ac:dyDescent="0.25">
      <c r="A1169" s="19"/>
      <c r="B1169" s="20"/>
      <c r="C1169" s="21"/>
      <c r="D1169" s="22"/>
      <c r="E1169" s="12"/>
      <c r="F1169" s="23"/>
    </row>
    <row r="1170" spans="1:6" x14ac:dyDescent="0.25">
      <c r="A1170" s="19"/>
      <c r="B1170" s="20"/>
      <c r="C1170" s="21"/>
      <c r="D1170" s="22"/>
      <c r="E1170" s="12"/>
      <c r="F1170" s="23"/>
    </row>
    <row r="1171" spans="1:6" x14ac:dyDescent="0.25">
      <c r="A1171" s="19"/>
      <c r="B1171" s="20"/>
      <c r="C1171" s="21"/>
      <c r="D1171" s="22"/>
      <c r="E1171" s="12"/>
      <c r="F1171" s="23"/>
    </row>
    <row r="1172" spans="1:6" x14ac:dyDescent="0.25">
      <c r="A1172" s="19"/>
      <c r="B1172" s="20"/>
      <c r="C1172" s="21"/>
      <c r="D1172" s="22"/>
      <c r="E1172" s="12"/>
      <c r="F1172" s="23"/>
    </row>
    <row r="1173" spans="1:6" x14ac:dyDescent="0.25">
      <c r="A1173" s="19"/>
      <c r="B1173" s="20"/>
      <c r="C1173" s="21"/>
      <c r="D1173" s="22"/>
      <c r="E1173" s="12"/>
      <c r="F1173" s="23"/>
    </row>
    <row r="1174" spans="1:6" x14ac:dyDescent="0.25">
      <c r="A1174" s="19"/>
      <c r="B1174" s="20"/>
      <c r="C1174" s="21"/>
      <c r="D1174" s="22"/>
      <c r="E1174" s="12"/>
      <c r="F1174" s="23"/>
    </row>
    <row r="1175" spans="1:6" x14ac:dyDescent="0.25">
      <c r="A1175" s="19"/>
      <c r="B1175" s="20"/>
      <c r="C1175" s="21"/>
      <c r="D1175" s="22"/>
      <c r="E1175" s="12"/>
      <c r="F1175" s="23"/>
    </row>
    <row r="1176" spans="1:6" x14ac:dyDescent="0.25">
      <c r="A1176" s="19"/>
      <c r="B1176" s="20"/>
      <c r="C1176" s="21"/>
      <c r="D1176" s="22"/>
      <c r="E1176" s="12"/>
      <c r="F1176" s="23"/>
    </row>
    <row r="1177" spans="1:6" x14ac:dyDescent="0.25">
      <c r="A1177" s="19"/>
      <c r="B1177" s="20"/>
      <c r="C1177" s="21"/>
      <c r="D1177" s="22"/>
      <c r="E1177" s="12"/>
      <c r="F1177" s="23"/>
    </row>
    <row r="1178" spans="1:6" x14ac:dyDescent="0.25">
      <c r="A1178" s="19"/>
      <c r="B1178" s="20"/>
      <c r="C1178" s="21"/>
      <c r="D1178" s="22"/>
      <c r="E1178" s="12"/>
      <c r="F1178" s="23"/>
    </row>
  </sheetData>
  <sheetProtection sheet="1" selectLockedCells="1"/>
  <mergeCells count="1">
    <mergeCell ref="A1:G1"/>
  </mergeCells>
  <conditionalFormatting sqref="B2:B33">
    <cfRule type="cellIs" dxfId="11" priority="4" operator="equal">
      <formula>$H$2</formula>
    </cfRule>
  </conditionalFormatting>
  <conditionalFormatting sqref="B106:AU106 A106:A147">
    <cfRule type="expression" dxfId="10" priority="1" stopIfTrue="1">
      <formula>A106=SMALL($B106:$C106,1)</formula>
    </cfRule>
    <cfRule type="expression" dxfId="9" priority="2" stopIfTrue="1">
      <formula>A106=SMALL($B106:$C106,2)</formula>
    </cfRule>
    <cfRule type="expression" dxfId="8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8D8AFE-6916-4368-BA21-CE292249E48E}">
  <sheetPr codeName="Planilha2"/>
  <dimension ref="A1:AU1178"/>
  <sheetViews>
    <sheetView showGridLines="0" zoomScale="85" zoomScaleNormal="85" workbookViewId="0">
      <selection activeCell="A4" sqref="A4"/>
    </sheetView>
  </sheetViews>
  <sheetFormatPr defaultRowHeight="15" x14ac:dyDescent="0.25"/>
  <cols>
    <col min="1" max="1" width="6.7109375" style="8" bestFit="1" customWidth="1"/>
    <col min="2" max="2" width="21.85546875" style="8" bestFit="1" customWidth="1"/>
    <col min="3" max="3" width="33" style="8" customWidth="1"/>
    <col min="4" max="4" width="16.7109375" style="8" bestFit="1" customWidth="1"/>
    <col min="5" max="5" width="25.85546875" style="8" customWidth="1"/>
    <col min="6" max="6" width="17" style="8" bestFit="1" customWidth="1"/>
    <col min="7" max="7" width="12.7109375" style="8" customWidth="1"/>
    <col min="8" max="8" width="13.7109375" style="8" bestFit="1" customWidth="1"/>
    <col min="9" max="9" width="19.5703125" style="8" bestFit="1" customWidth="1"/>
    <col min="10" max="10" width="23.7109375" style="8" bestFit="1" customWidth="1"/>
    <col min="11" max="11" width="22.140625" style="8" bestFit="1" customWidth="1"/>
    <col min="12" max="12" width="19.28515625" style="8" bestFit="1" customWidth="1"/>
    <col min="13" max="13" width="19" style="8" bestFit="1" customWidth="1"/>
    <col min="14" max="14" width="15.5703125" style="8" bestFit="1" customWidth="1"/>
    <col min="15" max="15" width="14.7109375" style="8" bestFit="1" customWidth="1"/>
    <col min="16" max="17" width="9.140625" style="8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thickBot="1" x14ac:dyDescent="0.3">
      <c r="A1" s="28" t="s">
        <v>2</v>
      </c>
      <c r="B1" s="29"/>
      <c r="C1" s="29"/>
      <c r="D1" s="29"/>
      <c r="E1" s="29"/>
      <c r="F1" s="29"/>
      <c r="G1" s="30"/>
      <c r="H1" s="6" t="s">
        <v>1</v>
      </c>
      <c r="I1" s="7" t="str">
        <f>J52</f>
        <v>Luciano Macnamarra</v>
      </c>
      <c r="J1" s="7" t="e">
        <f>K52</f>
        <v>#N/A</v>
      </c>
      <c r="K1" s="7" t="e">
        <f>L52</f>
        <v>#N/A</v>
      </c>
    </row>
    <row r="2" spans="1:13" x14ac:dyDescent="0.25">
      <c r="A2" s="9"/>
      <c r="B2" s="10" t="s">
        <v>9</v>
      </c>
      <c r="C2" s="11"/>
      <c r="D2" s="11"/>
      <c r="E2" s="11"/>
      <c r="F2" s="11"/>
      <c r="G2" s="11"/>
      <c r="H2" s="6" t="s">
        <v>3</v>
      </c>
      <c r="I2" s="12">
        <f>AVERAGE(J53:J97)</f>
        <v>2.9323830409356984E-5</v>
      </c>
      <c r="J2" s="12" t="e">
        <f>AVERAGE(K53:K97)</f>
        <v>#N/A</v>
      </c>
      <c r="K2" s="12" t="e">
        <f>AVERAGE(L53:L97)</f>
        <v>#N/A</v>
      </c>
    </row>
    <row r="3" spans="1:13" x14ac:dyDescent="0.25">
      <c r="A3" s="9">
        <v>1</v>
      </c>
      <c r="B3" s="13" t="s">
        <v>26</v>
      </c>
      <c r="C3" s="11"/>
      <c r="D3" s="11"/>
      <c r="E3" s="11"/>
      <c r="F3" s="11"/>
      <c r="G3" s="11"/>
      <c r="H3" s="6" t="s">
        <v>4</v>
      </c>
      <c r="I3" s="12">
        <f>LARGE(J53:J97,2)</f>
        <v>5.290509259259224E-5</v>
      </c>
      <c r="J3" s="12" t="e">
        <f>LARGE(K53:K97,2)</f>
        <v>#N/A</v>
      </c>
      <c r="K3" s="12" t="e">
        <f>LARGE(L53:L97,2)</f>
        <v>#N/A</v>
      </c>
      <c r="L3" s="12" t="e">
        <f>LARGE(I3:K3,1)</f>
        <v>#N/A</v>
      </c>
      <c r="M3" s="14" t="e">
        <f>L3</f>
        <v>#N/A</v>
      </c>
    </row>
    <row r="4" spans="1:13" x14ac:dyDescent="0.25">
      <c r="A4" s="9"/>
      <c r="B4" s="13" t="s">
        <v>10</v>
      </c>
      <c r="C4" s="11"/>
      <c r="D4" s="11"/>
      <c r="E4" s="11"/>
      <c r="F4" s="11"/>
      <c r="G4" s="11"/>
      <c r="H4" s="6" t="s">
        <v>5</v>
      </c>
      <c r="I4" s="12">
        <f>SMALL(J53:J97,1)</f>
        <v>7.5231481481540657E-7</v>
      </c>
      <c r="J4" s="12" t="e">
        <f>SMALL(K53:K97,1)</f>
        <v>#N/A</v>
      </c>
      <c r="K4" s="12" t="e">
        <f>SMALL(L53:L97,1)</f>
        <v>#N/A</v>
      </c>
      <c r="L4" s="12" t="e">
        <f>SMALL(I4:K4,1)</f>
        <v>#N/A</v>
      </c>
      <c r="M4" s="14" t="e">
        <f>L4</f>
        <v>#N/A</v>
      </c>
    </row>
    <row r="5" spans="1:13" x14ac:dyDescent="0.25">
      <c r="A5" s="9"/>
      <c r="B5" s="13" t="s">
        <v>11</v>
      </c>
      <c r="C5" s="11"/>
      <c r="D5" s="11"/>
      <c r="E5" s="11"/>
      <c r="F5" s="11"/>
      <c r="G5" s="11"/>
      <c r="H5" s="15" t="s">
        <v>6</v>
      </c>
      <c r="I5" s="12">
        <f>_xlfn.STDEV.S(J53:J97)</f>
        <v>1.9634132536471302E-5</v>
      </c>
      <c r="J5" s="12" t="e">
        <f>_xlfn.STDEV.S(K53:K97)</f>
        <v>#N/A</v>
      </c>
      <c r="K5" s="12" t="e">
        <f>_xlfn.STDEV.S(L53:L97)</f>
        <v>#N/A</v>
      </c>
    </row>
    <row r="6" spans="1:13" x14ac:dyDescent="0.25">
      <c r="A6" s="9"/>
      <c r="B6" s="13" t="s">
        <v>12</v>
      </c>
      <c r="C6" s="11"/>
      <c r="D6" s="11"/>
      <c r="E6" s="11"/>
      <c r="F6" s="11"/>
      <c r="G6" s="11"/>
      <c r="H6" s="6" t="s">
        <v>7</v>
      </c>
      <c r="I6" s="12">
        <f>SUM(J53:J97,1)</f>
        <v>1.0005571527777777</v>
      </c>
      <c r="J6" s="12" t="e">
        <f>SUM(K53:K97,1)</f>
        <v>#N/A</v>
      </c>
      <c r="K6" s="12" t="e">
        <f>SUM(L53:L97,1)</f>
        <v>#N/A</v>
      </c>
    </row>
    <row r="7" spans="1:13" x14ac:dyDescent="0.25">
      <c r="A7" s="9"/>
      <c r="B7" s="13" t="s">
        <v>13</v>
      </c>
      <c r="C7" s="11"/>
      <c r="D7" s="11"/>
      <c r="E7" s="11"/>
      <c r="F7" s="11"/>
      <c r="G7" s="11"/>
      <c r="H7" s="11"/>
      <c r="I7" s="16"/>
      <c r="J7" s="16"/>
      <c r="K7" s="16"/>
    </row>
    <row r="8" spans="1:13" x14ac:dyDescent="0.25">
      <c r="A8" s="9"/>
      <c r="B8" s="13" t="s">
        <v>14</v>
      </c>
      <c r="C8" s="11"/>
      <c r="D8" s="11"/>
      <c r="E8" s="11"/>
      <c r="F8" s="11"/>
      <c r="G8" s="11"/>
      <c r="H8" s="11"/>
      <c r="I8" s="11"/>
      <c r="J8" s="11"/>
      <c r="K8" s="11"/>
    </row>
    <row r="9" spans="1:13" x14ac:dyDescent="0.25">
      <c r="A9" s="9"/>
      <c r="B9" s="13" t="s">
        <v>15</v>
      </c>
      <c r="C9" s="11"/>
      <c r="D9" s="11"/>
      <c r="E9" s="11"/>
      <c r="F9" s="11"/>
      <c r="G9" s="11"/>
      <c r="H9" s="11"/>
      <c r="I9" s="11"/>
      <c r="J9" s="11"/>
      <c r="K9" s="11"/>
    </row>
    <row r="10" spans="1:13" x14ac:dyDescent="0.25">
      <c r="A10" s="9"/>
      <c r="B10" s="13" t="s">
        <v>16</v>
      </c>
      <c r="C10" s="11"/>
      <c r="D10" s="11"/>
      <c r="E10" s="11"/>
      <c r="F10" s="11"/>
      <c r="G10" s="11"/>
      <c r="H10" s="11"/>
      <c r="I10" s="11"/>
      <c r="J10" s="11"/>
      <c r="K10" s="11"/>
    </row>
    <row r="11" spans="1:13" x14ac:dyDescent="0.25">
      <c r="A11" s="9"/>
      <c r="B11" s="13" t="s">
        <v>17</v>
      </c>
      <c r="C11" s="11"/>
      <c r="D11" s="11"/>
      <c r="E11" s="11"/>
      <c r="F11" s="11"/>
      <c r="G11" s="11"/>
      <c r="H11" s="11"/>
      <c r="I11" s="11"/>
      <c r="J11" s="11"/>
      <c r="K11" s="11"/>
    </row>
    <row r="12" spans="1:13" x14ac:dyDescent="0.25">
      <c r="A12" s="9"/>
      <c r="B12" s="13" t="s">
        <v>18</v>
      </c>
      <c r="C12" s="11"/>
      <c r="D12" s="11"/>
      <c r="E12" s="11"/>
      <c r="F12" s="11"/>
      <c r="G12" s="11"/>
      <c r="H12" s="11"/>
      <c r="I12" s="11"/>
      <c r="J12" s="11"/>
      <c r="K12" s="16"/>
    </row>
    <row r="13" spans="1:13" x14ac:dyDescent="0.25">
      <c r="A13" s="9"/>
      <c r="B13" s="13" t="s">
        <v>19</v>
      </c>
      <c r="C13" s="11"/>
      <c r="D13" s="11"/>
      <c r="E13" s="11"/>
      <c r="F13" s="11"/>
      <c r="G13" s="11"/>
      <c r="I13" s="11"/>
      <c r="J13" s="11"/>
      <c r="K13" s="17" t="e">
        <f>SMALL(I4:K4,1)-L13</f>
        <v>#N/A</v>
      </c>
    </row>
    <row r="14" spans="1:13" x14ac:dyDescent="0.25">
      <c r="A14" s="9"/>
      <c r="B14" s="13" t="s">
        <v>20</v>
      </c>
      <c r="C14" s="11"/>
      <c r="D14" s="11"/>
      <c r="E14" s="11"/>
      <c r="F14" s="11"/>
      <c r="G14" s="11"/>
      <c r="I14" s="11"/>
      <c r="J14" s="11"/>
      <c r="K14" s="17" t="e">
        <f>LARGE(I3:K3,1)+L13</f>
        <v>#N/A</v>
      </c>
    </row>
    <row r="15" spans="1:13" x14ac:dyDescent="0.25">
      <c r="A15" s="9"/>
      <c r="B15" s="13" t="s">
        <v>21</v>
      </c>
      <c r="C15" s="11"/>
      <c r="D15" s="11"/>
      <c r="E15" s="11"/>
      <c r="F15" s="11"/>
      <c r="G15" s="11"/>
      <c r="I15" s="11"/>
      <c r="J15" s="11"/>
      <c r="K15" s="16"/>
    </row>
    <row r="16" spans="1:13" x14ac:dyDescent="0.25">
      <c r="A16" s="9"/>
      <c r="B16" s="13" t="s">
        <v>22</v>
      </c>
      <c r="C16" s="11"/>
      <c r="D16" s="11"/>
      <c r="E16" s="11"/>
      <c r="F16" s="11"/>
      <c r="G16" s="11"/>
      <c r="I16" s="11"/>
      <c r="K16" s="11"/>
    </row>
    <row r="17" spans="1:11" x14ac:dyDescent="0.25">
      <c r="A17" s="9"/>
      <c r="B17" s="13"/>
      <c r="C17" s="11"/>
      <c r="D17" s="11"/>
      <c r="E17" s="11"/>
      <c r="F17" s="11"/>
      <c r="G17" s="11"/>
      <c r="I17" s="11"/>
      <c r="K17" s="11"/>
    </row>
    <row r="18" spans="1:11" x14ac:dyDescent="0.25">
      <c r="A18" s="9"/>
      <c r="B18" s="13"/>
      <c r="C18" s="11"/>
      <c r="D18" s="11"/>
      <c r="E18" s="11"/>
      <c r="F18" s="11"/>
      <c r="G18" s="11"/>
      <c r="K18" s="11"/>
    </row>
    <row r="19" spans="1:11" x14ac:dyDescent="0.25">
      <c r="A19" s="9"/>
      <c r="B19" s="13"/>
      <c r="C19" s="11"/>
      <c r="D19" s="11"/>
      <c r="E19" s="11"/>
      <c r="F19" s="11"/>
      <c r="G19" s="11"/>
      <c r="H19" s="11"/>
      <c r="I19" s="11"/>
      <c r="J19" s="11"/>
      <c r="K19" s="11"/>
    </row>
    <row r="20" spans="1:11" x14ac:dyDescent="0.25">
      <c r="A20" s="9"/>
      <c r="B20" s="13"/>
      <c r="C20" s="11"/>
      <c r="D20" s="11"/>
      <c r="E20" s="11"/>
      <c r="F20" s="11"/>
      <c r="G20" s="11"/>
      <c r="H20" s="11"/>
      <c r="I20" s="11"/>
      <c r="J20" s="11"/>
      <c r="K20" s="11"/>
    </row>
    <row r="21" spans="1:11" x14ac:dyDescent="0.25">
      <c r="A21" s="9"/>
      <c r="B21" s="13"/>
      <c r="C21" s="11"/>
      <c r="D21" s="11"/>
      <c r="E21" s="11"/>
      <c r="F21" s="11"/>
      <c r="G21" s="11"/>
      <c r="H21" s="11"/>
      <c r="I21" s="11"/>
      <c r="J21" s="11"/>
      <c r="K21" s="11"/>
    </row>
    <row r="22" spans="1:11" x14ac:dyDescent="0.25">
      <c r="A22" s="9"/>
      <c r="B22" s="13"/>
      <c r="C22" s="11"/>
      <c r="D22" s="11"/>
      <c r="E22" s="11"/>
      <c r="F22" s="11"/>
      <c r="G22" s="11"/>
      <c r="H22" s="11"/>
      <c r="I22" s="11"/>
      <c r="J22" s="11"/>
      <c r="K22" s="11"/>
    </row>
    <row r="23" spans="1:11" x14ac:dyDescent="0.25">
      <c r="A23" s="9"/>
      <c r="B23" s="13"/>
      <c r="C23" s="11"/>
      <c r="D23" s="11"/>
      <c r="E23" s="11"/>
      <c r="F23" s="11"/>
      <c r="G23" s="11"/>
      <c r="H23" s="11"/>
      <c r="I23" s="11"/>
      <c r="J23" s="11"/>
      <c r="K23" s="11"/>
    </row>
    <row r="24" spans="1:11" x14ac:dyDescent="0.25">
      <c r="A24" s="9"/>
      <c r="B24" s="13"/>
      <c r="C24" s="11"/>
      <c r="D24" s="11"/>
      <c r="E24" s="11"/>
      <c r="F24" s="11"/>
      <c r="G24" s="11"/>
      <c r="H24" s="11"/>
      <c r="I24" s="11"/>
      <c r="J24" s="11"/>
      <c r="K24" s="11"/>
    </row>
    <row r="25" spans="1:11" x14ac:dyDescent="0.25">
      <c r="A25" s="9"/>
      <c r="B25" s="13"/>
      <c r="C25" s="11"/>
      <c r="D25" s="11"/>
      <c r="E25" s="11"/>
      <c r="F25" s="11"/>
      <c r="G25" s="11"/>
      <c r="H25" s="11"/>
      <c r="I25" s="11"/>
      <c r="J25" s="11"/>
      <c r="K25" s="11"/>
    </row>
    <row r="26" spans="1:11" x14ac:dyDescent="0.25">
      <c r="A26" s="9"/>
      <c r="B26" s="13"/>
      <c r="C26" s="11"/>
      <c r="D26" s="11"/>
      <c r="E26" s="11"/>
      <c r="F26" s="11"/>
      <c r="G26" s="11"/>
      <c r="H26" s="11"/>
      <c r="I26" s="11"/>
      <c r="J26" s="11"/>
      <c r="K26" s="11"/>
    </row>
    <row r="27" spans="1:11" x14ac:dyDescent="0.25">
      <c r="A27" s="9"/>
      <c r="B27" s="13"/>
      <c r="C27" s="11"/>
      <c r="D27" s="11"/>
      <c r="E27" s="11"/>
      <c r="F27" s="11"/>
      <c r="G27" s="11"/>
      <c r="H27" s="11"/>
      <c r="I27" s="11"/>
      <c r="J27" s="11"/>
      <c r="K27" s="11"/>
    </row>
    <row r="28" spans="1:11" x14ac:dyDescent="0.25">
      <c r="A28" s="9"/>
      <c r="B28" s="13"/>
      <c r="C28" s="11"/>
      <c r="D28" s="11"/>
      <c r="E28" s="11"/>
      <c r="F28" s="11"/>
      <c r="G28" s="11"/>
      <c r="H28" s="11"/>
      <c r="I28" s="11"/>
      <c r="J28" s="11"/>
      <c r="K28" s="11"/>
    </row>
    <row r="29" spans="1:11" x14ac:dyDescent="0.25">
      <c r="A29" s="9"/>
      <c r="B29" s="13"/>
      <c r="C29" s="11"/>
      <c r="D29" s="11"/>
      <c r="E29" s="11"/>
      <c r="F29" s="11"/>
      <c r="G29" s="11"/>
      <c r="H29" s="11"/>
      <c r="I29" s="11"/>
      <c r="J29" s="11"/>
      <c r="K29" s="11"/>
    </row>
    <row r="30" spans="1:11" x14ac:dyDescent="0.25">
      <c r="A30" s="9"/>
      <c r="B30" s="13"/>
      <c r="C30" s="11"/>
      <c r="D30" s="11"/>
      <c r="E30" s="11"/>
      <c r="F30" s="11"/>
      <c r="G30" s="11"/>
      <c r="H30" s="11"/>
      <c r="I30" s="11"/>
      <c r="J30" s="11"/>
      <c r="K30" s="11"/>
    </row>
    <row r="31" spans="1:11" x14ac:dyDescent="0.25">
      <c r="A31" s="9"/>
      <c r="B31" s="13"/>
      <c r="C31" s="11"/>
      <c r="D31" s="11"/>
      <c r="E31" s="11"/>
      <c r="F31" s="11"/>
      <c r="G31" s="11"/>
      <c r="H31" s="11"/>
      <c r="I31" s="11"/>
      <c r="J31" s="11"/>
      <c r="K31" s="11"/>
    </row>
    <row r="32" spans="1:11" x14ac:dyDescent="0.25">
      <c r="A32" s="9"/>
      <c r="B32" s="13"/>
      <c r="C32" s="11"/>
      <c r="D32" s="11"/>
      <c r="E32" s="11"/>
      <c r="F32" s="11"/>
      <c r="G32" s="11"/>
      <c r="H32" s="11"/>
      <c r="I32" s="11"/>
      <c r="J32" s="11"/>
      <c r="K32" s="11"/>
    </row>
    <row r="33" spans="1:11" x14ac:dyDescent="0.25">
      <c r="A33" s="9"/>
      <c r="B33" s="13"/>
      <c r="C33" s="11"/>
      <c r="D33" s="11"/>
      <c r="E33" s="11"/>
      <c r="F33" s="11"/>
      <c r="G33" s="11"/>
      <c r="H33" s="11"/>
      <c r="I33" s="11"/>
      <c r="J33" s="11"/>
      <c r="K33" s="11"/>
    </row>
    <row r="34" spans="1:11" x14ac:dyDescent="0.25">
      <c r="A34" s="9"/>
      <c r="B34" s="13"/>
      <c r="C34" s="11"/>
      <c r="D34" s="11"/>
      <c r="E34" s="11"/>
      <c r="F34" s="11"/>
      <c r="G34" s="11"/>
      <c r="H34" s="11"/>
      <c r="I34" s="11"/>
      <c r="J34" s="11"/>
      <c r="K34" s="11"/>
    </row>
    <row r="35" spans="1:11" x14ac:dyDescent="0.25">
      <c r="A35" s="9"/>
      <c r="B35" s="13"/>
      <c r="C35" s="11"/>
      <c r="D35" s="11"/>
      <c r="E35" s="11"/>
      <c r="F35" s="11"/>
      <c r="G35" s="11"/>
      <c r="H35" s="11"/>
      <c r="I35" s="11"/>
      <c r="J35" s="11"/>
      <c r="K35" s="11"/>
    </row>
    <row r="36" spans="1:11" x14ac:dyDescent="0.25">
      <c r="A36" s="9"/>
      <c r="B36" s="13"/>
      <c r="C36" s="11"/>
      <c r="D36" s="11"/>
      <c r="E36" s="11"/>
      <c r="F36" s="11"/>
      <c r="G36" s="11"/>
      <c r="H36" s="11"/>
      <c r="I36" s="11"/>
      <c r="J36" s="11"/>
      <c r="K36" s="11"/>
    </row>
    <row r="37" spans="1:11" x14ac:dyDescent="0.25">
      <c r="A37" s="9"/>
      <c r="B37" s="13"/>
      <c r="C37" s="11"/>
      <c r="D37" s="11"/>
      <c r="E37" s="11"/>
      <c r="F37" s="11"/>
      <c r="G37" s="11"/>
      <c r="H37" s="11"/>
      <c r="I37" s="11"/>
      <c r="J37" s="11"/>
      <c r="K37" s="11"/>
    </row>
    <row r="38" spans="1:11" x14ac:dyDescent="0.25">
      <c r="A38" s="9"/>
      <c r="B38" s="13"/>
      <c r="C38" s="11"/>
      <c r="D38" s="11"/>
      <c r="E38" s="11"/>
      <c r="F38" s="11"/>
      <c r="G38" s="11"/>
      <c r="H38" s="11"/>
      <c r="I38" s="11"/>
      <c r="J38" s="11"/>
      <c r="K38" s="11"/>
    </row>
    <row r="39" spans="1:11" x14ac:dyDescent="0.25">
      <c r="A39" s="9"/>
      <c r="B39" s="13"/>
      <c r="C39" s="11"/>
      <c r="D39" s="11"/>
      <c r="E39" s="11"/>
      <c r="F39" s="11"/>
      <c r="G39" s="11"/>
      <c r="H39" s="11"/>
      <c r="I39" s="11"/>
      <c r="J39" s="11"/>
      <c r="K39" s="11"/>
    </row>
    <row r="40" spans="1:11" x14ac:dyDescent="0.25">
      <c r="A40" s="9"/>
      <c r="B40" s="13"/>
      <c r="C40" s="11"/>
      <c r="D40" s="11"/>
      <c r="E40" s="11"/>
      <c r="F40" s="11"/>
      <c r="G40" s="11"/>
      <c r="H40" s="11"/>
      <c r="I40" s="11"/>
      <c r="J40" s="11"/>
      <c r="K40" s="11"/>
    </row>
    <row r="41" spans="1:11" x14ac:dyDescent="0.25">
      <c r="A41" s="9"/>
      <c r="B41" s="13"/>
      <c r="C41" s="11"/>
      <c r="D41" s="11"/>
      <c r="E41" s="11"/>
      <c r="F41" s="11"/>
      <c r="G41" s="11"/>
      <c r="H41" s="11"/>
      <c r="I41" s="11"/>
      <c r="J41" s="11"/>
      <c r="K41" s="11"/>
    </row>
    <row r="42" spans="1:11" x14ac:dyDescent="0.25">
      <c r="A42" s="9"/>
      <c r="B42" s="13"/>
      <c r="C42" s="11"/>
      <c r="D42" s="11"/>
      <c r="E42" s="11"/>
      <c r="F42" s="11"/>
      <c r="G42" s="11"/>
      <c r="H42" s="11"/>
      <c r="I42" s="11"/>
      <c r="J42" s="11"/>
      <c r="K42" s="11"/>
    </row>
    <row r="43" spans="1:11" x14ac:dyDescent="0.25">
      <c r="A43" s="9"/>
      <c r="B43" s="13"/>
      <c r="C43" s="11"/>
      <c r="D43" s="11"/>
      <c r="E43" s="11"/>
      <c r="F43" s="11"/>
      <c r="G43" s="11"/>
      <c r="H43" s="11"/>
      <c r="I43" s="11"/>
      <c r="J43" s="11"/>
      <c r="K43" s="11"/>
    </row>
    <row r="44" spans="1:11" x14ac:dyDescent="0.25">
      <c r="A44" s="9"/>
      <c r="B44" s="13"/>
      <c r="C44" s="11"/>
      <c r="D44" s="11"/>
      <c r="E44" s="11"/>
      <c r="F44" s="11"/>
      <c r="G44" s="11"/>
      <c r="H44" s="11"/>
      <c r="I44" s="11"/>
      <c r="J44" s="11"/>
      <c r="K44" s="11"/>
    </row>
    <row r="45" spans="1:11" x14ac:dyDescent="0.25">
      <c r="A45" s="9"/>
      <c r="B45" s="13"/>
      <c r="C45" s="11"/>
      <c r="D45" s="11"/>
      <c r="E45" s="11"/>
      <c r="F45" s="11"/>
      <c r="G45" s="11"/>
      <c r="H45" s="11"/>
      <c r="I45" s="11"/>
      <c r="J45" s="11"/>
      <c r="K45" s="11"/>
    </row>
    <row r="46" spans="1:11" x14ac:dyDescent="0.25">
      <c r="A46" s="9"/>
      <c r="B46" s="13"/>
      <c r="C46" s="11"/>
      <c r="D46" s="11"/>
      <c r="E46" s="11"/>
      <c r="F46" s="11"/>
      <c r="G46" s="11"/>
      <c r="H46" s="11"/>
      <c r="I46" s="11"/>
      <c r="J46" s="11"/>
      <c r="K46" s="11"/>
    </row>
    <row r="47" spans="1:11" x14ac:dyDescent="0.25">
      <c r="A47" s="9"/>
      <c r="B47" s="13"/>
      <c r="C47" s="11"/>
      <c r="D47" s="11"/>
      <c r="E47" s="11"/>
      <c r="F47" s="11"/>
      <c r="G47" s="11"/>
      <c r="H47" s="11"/>
      <c r="I47" s="11"/>
      <c r="J47" s="11"/>
      <c r="K47" s="11"/>
    </row>
    <row r="48" spans="1:11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</row>
    <row r="49" spans="1:12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</row>
    <row r="50" spans="1:12" x14ac:dyDescent="0.25">
      <c r="A50"/>
      <c r="B50"/>
      <c r="C50"/>
      <c r="D50"/>
      <c r="E50"/>
      <c r="F50"/>
      <c r="I50" s="11"/>
      <c r="J50" s="18">
        <f>MATCH(J52,'ETAPA 1'!$B$106:$AT$106,0)</f>
        <v>2</v>
      </c>
      <c r="K50" s="18" t="e">
        <f>MATCH(K52,'ETAPA 1'!$B$106:$AT$106,0)</f>
        <v>#N/A</v>
      </c>
      <c r="L50" s="18" t="e">
        <f>MATCH(L52,'ETAPA 1'!$B$106:$AT$106,0)</f>
        <v>#N/A</v>
      </c>
    </row>
    <row r="51" spans="1:12" x14ac:dyDescent="0.25">
      <c r="A51"/>
      <c r="B51"/>
      <c r="C51"/>
      <c r="D51"/>
      <c r="E51"/>
      <c r="F51"/>
      <c r="I51" s="11"/>
      <c r="J51" s="24">
        <f>COUNTA('ETAPA 1'!$B$107:$B$147)</f>
        <v>26</v>
      </c>
      <c r="K51" s="24">
        <f>COUNTA('ETAPA 1'!$B$107:$B$147)</f>
        <v>26</v>
      </c>
      <c r="L51" s="24">
        <f>COUNTA('ETAPA 1'!$B$107:$B$147)</f>
        <v>26</v>
      </c>
    </row>
    <row r="52" spans="1:12" x14ac:dyDescent="0.25">
      <c r="A52"/>
      <c r="B52"/>
      <c r="C52"/>
      <c r="D52"/>
      <c r="E52"/>
      <c r="F52"/>
      <c r="I52" s="25" t="s">
        <v>0</v>
      </c>
      <c r="J52" s="25" t="str">
        <f>VLOOKUP(1,$A$2:$B$47,2,FALSE)</f>
        <v>Luciano Macnamarra</v>
      </c>
      <c r="K52" s="25" t="e">
        <f>VLOOKUP(2,$A$2:$B$47,2,FALSE)</f>
        <v>#N/A</v>
      </c>
      <c r="L52" s="25" t="e">
        <f>VLOOKUP(3,$A$2:$B$47,2,FALSE)</f>
        <v>#N/A</v>
      </c>
    </row>
    <row r="53" spans="1:12" x14ac:dyDescent="0.25">
      <c r="A53"/>
      <c r="B53"/>
      <c r="C53"/>
      <c r="D53"/>
      <c r="E53"/>
      <c r="F53"/>
      <c r="I53" s="26">
        <v>1</v>
      </c>
      <c r="J53" s="27" cm="1">
        <f t="array" ref="J53">IF(INDEX('ETAPA 1'!$B$106:$AT$171,$I53+1,J$50)=0,"",INDEX('ETAPA 1'!$B$106:$AT$171,$I53+1,J$50))</f>
        <v>1.2037037037046505E-6</v>
      </c>
      <c r="K53" s="27" t="e" cm="1">
        <f t="array" ref="K53">IF(INDEX('ETAPA 1'!$B$106:$AT$171,$I53+1,K$50)=0,"",INDEX('ETAPA 1'!$B$106:$AT$171,$I53+1,K$50))</f>
        <v>#N/A</v>
      </c>
      <c r="L53" s="27" t="e" cm="1">
        <f t="array" ref="L53">IF(INDEX('ETAPA 1'!$B$106:$AT$171,$I53+1,L$50)=0,"",INDEX('ETAPA 1'!$B$106:$AT$171,$I53+1,L$50))</f>
        <v>#N/A</v>
      </c>
    </row>
    <row r="54" spans="1:12" x14ac:dyDescent="0.25">
      <c r="A54"/>
      <c r="B54"/>
      <c r="C54"/>
      <c r="D54"/>
      <c r="E54"/>
      <c r="F54"/>
      <c r="I54" s="26">
        <v>2</v>
      </c>
      <c r="J54" s="27" cm="1">
        <f t="array" ref="J54">IF(INDEX('ETAPA 1'!$B$106:$AT$171,$I54+1,J$50)=0,"",INDEX('ETAPA 1'!$B$106:$AT$171,$I54+1,J$50))</f>
        <v>2.2337962962970526E-6</v>
      </c>
      <c r="K54" s="27" t="e" cm="1">
        <f t="array" ref="K54">IF(INDEX('ETAPA 1'!$B$106:$AT$171,$I54+1,K$50)=0,"",INDEX('ETAPA 1'!$B$106:$AT$171,$I54+1,K$50))</f>
        <v>#N/A</v>
      </c>
      <c r="L54" s="27" t="e" cm="1">
        <f t="array" ref="L54">IF(INDEX('ETAPA 1'!$B$106:$AT$171,$I54+1,L$50)=0,"",INDEX('ETAPA 1'!$B$106:$AT$171,$I54+1,L$50))</f>
        <v>#N/A</v>
      </c>
    </row>
    <row r="55" spans="1:12" x14ac:dyDescent="0.25">
      <c r="A55"/>
      <c r="B55"/>
      <c r="C55"/>
      <c r="D55"/>
      <c r="E55"/>
      <c r="F55"/>
      <c r="I55" s="26">
        <v>3</v>
      </c>
      <c r="J55" s="27" cm="1">
        <f t="array" ref="J55">IF(INDEX('ETAPA 1'!$B$106:$AT$171,$I55+1,J$50)=0,"",INDEX('ETAPA 1'!$B$106:$AT$171,$I55+1,J$50))</f>
        <v>4.5370370370377035E-6</v>
      </c>
      <c r="K55" s="27" t="e" cm="1">
        <f t="array" ref="K55">IF(INDEX('ETAPA 1'!$B$106:$AT$171,$I55+1,K$50)=0,"",INDEX('ETAPA 1'!$B$106:$AT$171,$I55+1,K$50))</f>
        <v>#N/A</v>
      </c>
      <c r="L55" s="27" t="e" cm="1">
        <f t="array" ref="L55">IF(INDEX('ETAPA 1'!$B$106:$AT$171,$I55+1,L$50)=0,"",INDEX('ETAPA 1'!$B$106:$AT$171,$I55+1,L$50))</f>
        <v>#N/A</v>
      </c>
    </row>
    <row r="56" spans="1:12" x14ac:dyDescent="0.25">
      <c r="A56"/>
      <c r="B56"/>
      <c r="C56"/>
      <c r="D56"/>
      <c r="E56"/>
      <c r="F56"/>
      <c r="I56" s="26">
        <v>4</v>
      </c>
      <c r="J56" s="27" cm="1">
        <f t="array" ref="J56">IF(INDEX('ETAPA 1'!$B$106:$AT$171,$I56+1,J$50)=0,"",INDEX('ETAPA 1'!$B$106:$AT$171,$I56+1,J$50))</f>
        <v>7.5231481481540657E-7</v>
      </c>
      <c r="K56" s="27" t="e" cm="1">
        <f t="array" ref="K56">IF(INDEX('ETAPA 1'!$B$106:$AT$171,$I56+1,K$50)=0,"",INDEX('ETAPA 1'!$B$106:$AT$171,$I56+1,K$50))</f>
        <v>#N/A</v>
      </c>
      <c r="L56" s="27" t="e" cm="1">
        <f t="array" ref="L56">IF(INDEX('ETAPA 1'!$B$106:$AT$171,$I56+1,L$50)=0,"",INDEX('ETAPA 1'!$B$106:$AT$171,$I56+1,L$50))</f>
        <v>#N/A</v>
      </c>
    </row>
    <row r="57" spans="1:12" x14ac:dyDescent="0.25">
      <c r="A57"/>
      <c r="B57"/>
      <c r="C57"/>
      <c r="D57"/>
      <c r="E57"/>
      <c r="F57"/>
      <c r="I57" s="26">
        <v>5</v>
      </c>
      <c r="J57" s="27" t="str" cm="1">
        <f t="array" ref="J57">IF(INDEX('ETAPA 1'!$B$106:$AT$171,$I57+1,J$50)=0,"",INDEX('ETAPA 1'!$B$106:$AT$171,$I57+1,J$50))</f>
        <v/>
      </c>
      <c r="K57" s="27" t="e" cm="1">
        <f t="array" ref="K57">IF(INDEX('ETAPA 1'!$B$106:$AT$171,$I57+1,K$50)=0,"",INDEX('ETAPA 1'!$B$106:$AT$171,$I57+1,K$50))</f>
        <v>#N/A</v>
      </c>
      <c r="L57" s="27" t="e" cm="1">
        <f t="array" ref="L57">IF(INDEX('ETAPA 1'!$B$106:$AT$171,$I57+1,L$50)=0,"",INDEX('ETAPA 1'!$B$106:$AT$171,$I57+1,L$50))</f>
        <v>#N/A</v>
      </c>
    </row>
    <row r="58" spans="1:12" x14ac:dyDescent="0.25">
      <c r="A58"/>
      <c r="B58"/>
      <c r="C58"/>
      <c r="D58"/>
      <c r="E58"/>
      <c r="F58"/>
      <c r="I58" s="26">
        <v>6</v>
      </c>
      <c r="J58" s="27" t="str" cm="1">
        <f t="array" ref="J58">IF(INDEX('ETAPA 1'!$B$106:$AT$171,$I58+1,J$50)=0,"",INDEX('ETAPA 1'!$B$106:$AT$171,$I58+1,J$50))</f>
        <v/>
      </c>
      <c r="K58" s="27" t="e" cm="1">
        <f t="array" ref="K58">IF(INDEX('ETAPA 1'!$B$106:$AT$171,$I58+1,K$50)=0,"",INDEX('ETAPA 1'!$B$106:$AT$171,$I58+1,K$50))</f>
        <v>#N/A</v>
      </c>
      <c r="L58" s="27" t="e" cm="1">
        <f t="array" ref="L58">IF(INDEX('ETAPA 1'!$B$106:$AT$171,$I58+1,L$50)=0,"",INDEX('ETAPA 1'!$B$106:$AT$171,$I58+1,L$50))</f>
        <v>#N/A</v>
      </c>
    </row>
    <row r="59" spans="1:12" x14ac:dyDescent="0.25">
      <c r="A59"/>
      <c r="B59"/>
      <c r="C59"/>
      <c r="D59"/>
      <c r="E59"/>
      <c r="F59"/>
      <c r="I59" s="26">
        <v>7</v>
      </c>
      <c r="J59" s="27" t="str" cm="1">
        <f t="array" ref="J59">IF(INDEX('ETAPA 1'!$B$106:$AT$171,$I59+1,J$50)=0,"",INDEX('ETAPA 1'!$B$106:$AT$171,$I59+1,J$50))</f>
        <v/>
      </c>
      <c r="K59" s="27" t="e" cm="1">
        <f t="array" ref="K59">IF(INDEX('ETAPA 1'!$B$106:$AT$171,$I59+1,K$50)=0,"",INDEX('ETAPA 1'!$B$106:$AT$171,$I59+1,K$50))</f>
        <v>#N/A</v>
      </c>
      <c r="L59" s="27" t="e" cm="1">
        <f t="array" ref="L59">IF(INDEX('ETAPA 1'!$B$106:$AT$171,$I59+1,L$50)=0,"",INDEX('ETAPA 1'!$B$106:$AT$171,$I59+1,L$50))</f>
        <v>#N/A</v>
      </c>
    </row>
    <row r="60" spans="1:12" x14ac:dyDescent="0.25">
      <c r="A60"/>
      <c r="B60"/>
      <c r="C60"/>
      <c r="D60"/>
      <c r="E60"/>
      <c r="F60"/>
      <c r="I60" s="26">
        <v>8</v>
      </c>
      <c r="J60" s="27" t="str" cm="1">
        <f t="array" ref="J60">IF(INDEX('ETAPA 1'!$B$106:$AT$171,$I60+1,J$50)=0,"",INDEX('ETAPA 1'!$B$106:$AT$171,$I60+1,J$50))</f>
        <v/>
      </c>
      <c r="K60" s="27" t="e" cm="1">
        <f t="array" ref="K60">IF(INDEX('ETAPA 1'!$B$106:$AT$171,$I60+1,K$50)=0,"",INDEX('ETAPA 1'!$B$106:$AT$171,$I60+1,K$50))</f>
        <v>#N/A</v>
      </c>
      <c r="L60" s="27" t="e" cm="1">
        <f t="array" ref="L60">IF(INDEX('ETAPA 1'!$B$106:$AT$171,$I60+1,L$50)=0,"",INDEX('ETAPA 1'!$B$106:$AT$171,$I60+1,L$50))</f>
        <v>#N/A</v>
      </c>
    </row>
    <row r="61" spans="1:12" x14ac:dyDescent="0.25">
      <c r="A61"/>
      <c r="B61"/>
      <c r="C61"/>
      <c r="D61"/>
      <c r="E61"/>
      <c r="F61"/>
      <c r="I61" s="26">
        <v>9</v>
      </c>
      <c r="J61" s="27" t="str" cm="1">
        <f t="array" ref="J61">IF(INDEX('ETAPA 1'!$B$106:$AT$171,$I61+1,J$50)=0,"",INDEX('ETAPA 1'!$B$106:$AT$171,$I61+1,J$50))</f>
        <v/>
      </c>
      <c r="K61" s="27" t="e" cm="1">
        <f t="array" ref="K61">IF(INDEX('ETAPA 1'!$B$106:$AT$171,$I61+1,K$50)=0,"",INDEX('ETAPA 1'!$B$106:$AT$171,$I61+1,K$50))</f>
        <v>#N/A</v>
      </c>
      <c r="L61" s="27" t="e" cm="1">
        <f t="array" ref="L61">IF(INDEX('ETAPA 1'!$B$106:$AT$171,$I61+1,L$50)=0,"",INDEX('ETAPA 1'!$B$106:$AT$171,$I61+1,L$50))</f>
        <v>#N/A</v>
      </c>
    </row>
    <row r="62" spans="1:12" x14ac:dyDescent="0.25">
      <c r="A62"/>
      <c r="B62"/>
      <c r="C62"/>
      <c r="D62"/>
      <c r="E62"/>
      <c r="F62"/>
      <c r="I62" s="26">
        <v>10</v>
      </c>
      <c r="J62" s="27" t="str" cm="1">
        <f t="array" ref="J62">IF(INDEX('ETAPA 1'!$B$106:$AT$171,$I62+1,J$50)=0,"",INDEX('ETAPA 1'!$B$106:$AT$171,$I62+1,J$50))</f>
        <v/>
      </c>
      <c r="K62" s="27" t="e" cm="1">
        <f t="array" ref="K62">IF(INDEX('ETAPA 1'!$B$106:$AT$171,$I62+1,K$50)=0,"",INDEX('ETAPA 1'!$B$106:$AT$171,$I62+1,K$50))</f>
        <v>#N/A</v>
      </c>
      <c r="L62" s="27" t="e" cm="1">
        <f t="array" ref="L62">IF(INDEX('ETAPA 1'!$B$106:$AT$171,$I62+1,L$50)=0,"",INDEX('ETAPA 1'!$B$106:$AT$171,$I62+1,L$50))</f>
        <v>#N/A</v>
      </c>
    </row>
    <row r="63" spans="1:12" x14ac:dyDescent="0.25">
      <c r="A63"/>
      <c r="B63"/>
      <c r="C63"/>
      <c r="D63"/>
      <c r="E63"/>
      <c r="F63"/>
      <c r="I63" s="26">
        <v>11</v>
      </c>
      <c r="J63" s="27" t="str" cm="1">
        <f t="array" ref="J63">IF(INDEX('ETAPA 1'!$B$106:$AT$171,$I63+1,J$50)=0,"",INDEX('ETAPA 1'!$B$106:$AT$171,$I63+1,J$50))</f>
        <v/>
      </c>
      <c r="K63" s="27" t="e" cm="1">
        <f t="array" ref="K63">IF(INDEX('ETAPA 1'!$B$106:$AT$171,$I63+1,K$50)=0,"",INDEX('ETAPA 1'!$B$106:$AT$171,$I63+1,K$50))</f>
        <v>#N/A</v>
      </c>
      <c r="L63" s="27" t="e" cm="1">
        <f t="array" ref="L63">IF(INDEX('ETAPA 1'!$B$106:$AT$171,$I63+1,L$50)=0,"",INDEX('ETAPA 1'!$B$106:$AT$171,$I63+1,L$50))</f>
        <v>#N/A</v>
      </c>
    </row>
    <row r="64" spans="1:12" x14ac:dyDescent="0.25">
      <c r="A64"/>
      <c r="B64"/>
      <c r="C64"/>
      <c r="D64"/>
      <c r="E64"/>
      <c r="F64"/>
      <c r="I64" s="26">
        <v>12</v>
      </c>
      <c r="J64" s="27" cm="1">
        <f t="array" ref="J64">IF(INDEX('ETAPA 1'!$B$106:$AT$171,$I64+1,J$50)=0,"",INDEX('ETAPA 1'!$B$106:$AT$171,$I64+1,J$50))</f>
        <v>1.6689814814814866E-5</v>
      </c>
      <c r="K64" s="27" t="e" cm="1">
        <f t="array" ref="K64">IF(INDEX('ETAPA 1'!$B$106:$AT$171,$I64+1,K$50)=0,"",INDEX('ETAPA 1'!$B$106:$AT$171,$I64+1,K$50))</f>
        <v>#N/A</v>
      </c>
      <c r="L64" s="27" t="e" cm="1">
        <f t="array" ref="L64">IF(INDEX('ETAPA 1'!$B$106:$AT$171,$I64+1,L$50)=0,"",INDEX('ETAPA 1'!$B$106:$AT$171,$I64+1,L$50))</f>
        <v>#N/A</v>
      </c>
    </row>
    <row r="65" spans="1:12" x14ac:dyDescent="0.25">
      <c r="A65"/>
      <c r="B65"/>
      <c r="C65"/>
      <c r="D65"/>
      <c r="E65"/>
      <c r="F65"/>
      <c r="I65" s="26">
        <v>13</v>
      </c>
      <c r="J65" s="27" cm="1">
        <f t="array" ref="J65">IF(INDEX('ETAPA 1'!$B$106:$AT$171,$I65+1,J$50)=0,"",INDEX('ETAPA 1'!$B$106:$AT$171,$I65+1,J$50))</f>
        <v>1.0219907407408441E-5</v>
      </c>
      <c r="K65" s="27" t="e" cm="1">
        <f t="array" ref="K65">IF(INDEX('ETAPA 1'!$B$106:$AT$171,$I65+1,K$50)=0,"",INDEX('ETAPA 1'!$B$106:$AT$171,$I65+1,K$50))</f>
        <v>#N/A</v>
      </c>
      <c r="L65" s="27" t="e" cm="1">
        <f t="array" ref="L65">IF(INDEX('ETAPA 1'!$B$106:$AT$171,$I65+1,L$50)=0,"",INDEX('ETAPA 1'!$B$106:$AT$171,$I65+1,L$50))</f>
        <v>#N/A</v>
      </c>
    </row>
    <row r="66" spans="1:12" x14ac:dyDescent="0.25">
      <c r="A66"/>
      <c r="B66"/>
      <c r="C66"/>
      <c r="D66"/>
      <c r="E66"/>
      <c r="F66"/>
      <c r="I66" s="26">
        <v>14</v>
      </c>
      <c r="J66" s="27" cm="1">
        <f t="array" ref="J66">IF(INDEX('ETAPA 1'!$B$106:$AT$171,$I66+1,J$50)=0,"",INDEX('ETAPA 1'!$B$106:$AT$171,$I66+1,J$50))</f>
        <v>1.4409722222222948E-5</v>
      </c>
      <c r="K66" s="27" t="e" cm="1">
        <f t="array" ref="K66">IF(INDEX('ETAPA 1'!$B$106:$AT$171,$I66+1,K$50)=0,"",INDEX('ETAPA 1'!$B$106:$AT$171,$I66+1,K$50))</f>
        <v>#N/A</v>
      </c>
      <c r="L66" s="27" t="e" cm="1">
        <f t="array" ref="L66">IF(INDEX('ETAPA 1'!$B$106:$AT$171,$I66+1,L$50)=0,"",INDEX('ETAPA 1'!$B$106:$AT$171,$I66+1,L$50))</f>
        <v>#N/A</v>
      </c>
    </row>
    <row r="67" spans="1:12" x14ac:dyDescent="0.25">
      <c r="A67"/>
      <c r="B67"/>
      <c r="C67"/>
      <c r="D67"/>
      <c r="E67"/>
      <c r="F67"/>
      <c r="I67" s="26">
        <v>15</v>
      </c>
      <c r="J67" s="27" cm="1">
        <f t="array" ref="J67">IF(INDEX('ETAPA 1'!$B$106:$AT$171,$I67+1,J$50)=0,"",INDEX('ETAPA 1'!$B$106:$AT$171,$I67+1,J$50))</f>
        <v>2.1226851851852135E-5</v>
      </c>
      <c r="K67" s="27" t="e" cm="1">
        <f t="array" ref="K67">IF(INDEX('ETAPA 1'!$B$106:$AT$171,$I67+1,K$50)=0,"",INDEX('ETAPA 1'!$B$106:$AT$171,$I67+1,K$50))</f>
        <v>#N/A</v>
      </c>
      <c r="L67" s="27" t="e" cm="1">
        <f t="array" ref="L67">IF(INDEX('ETAPA 1'!$B$106:$AT$171,$I67+1,L$50)=0,"",INDEX('ETAPA 1'!$B$106:$AT$171,$I67+1,L$50))</f>
        <v>#N/A</v>
      </c>
    </row>
    <row r="68" spans="1:12" x14ac:dyDescent="0.25">
      <c r="A68"/>
      <c r="B68"/>
      <c r="C68"/>
      <c r="D68"/>
      <c r="E68"/>
      <c r="F68"/>
      <c r="I68" s="26">
        <v>16</v>
      </c>
      <c r="J68" s="27" cm="1">
        <f t="array" ref="J68">IF(INDEX('ETAPA 1'!$B$106:$AT$171,$I68+1,J$50)=0,"",INDEX('ETAPA 1'!$B$106:$AT$171,$I68+1,J$50))</f>
        <v>2.7465277777779032E-5</v>
      </c>
      <c r="K68" s="27" t="e" cm="1">
        <f t="array" ref="K68">IF(INDEX('ETAPA 1'!$B$106:$AT$171,$I68+1,K$50)=0,"",INDEX('ETAPA 1'!$B$106:$AT$171,$I68+1,K$50))</f>
        <v>#N/A</v>
      </c>
      <c r="L68" s="27" t="e" cm="1">
        <f t="array" ref="L68">IF(INDEX('ETAPA 1'!$B$106:$AT$171,$I68+1,L$50)=0,"",INDEX('ETAPA 1'!$B$106:$AT$171,$I68+1,L$50))</f>
        <v>#N/A</v>
      </c>
    </row>
    <row r="69" spans="1:12" x14ac:dyDescent="0.25">
      <c r="A69"/>
      <c r="B69"/>
      <c r="C69"/>
      <c r="D69"/>
      <c r="E69"/>
      <c r="F69"/>
      <c r="I69" s="26">
        <v>17</v>
      </c>
      <c r="J69" s="27" cm="1">
        <f t="array" ref="J69">IF(INDEX('ETAPA 1'!$B$106:$AT$171,$I69+1,J$50)=0,"",INDEX('ETAPA 1'!$B$106:$AT$171,$I69+1,J$50))</f>
        <v>3.1168981481480978E-5</v>
      </c>
      <c r="K69" s="27" t="e" cm="1">
        <f t="array" ref="K69">IF(INDEX('ETAPA 1'!$B$106:$AT$171,$I69+1,K$50)=0,"",INDEX('ETAPA 1'!$B$106:$AT$171,$I69+1,K$50))</f>
        <v>#N/A</v>
      </c>
      <c r="L69" s="27" t="e" cm="1">
        <f t="array" ref="L69">IF(INDEX('ETAPA 1'!$B$106:$AT$171,$I69+1,L$50)=0,"",INDEX('ETAPA 1'!$B$106:$AT$171,$I69+1,L$50))</f>
        <v>#N/A</v>
      </c>
    </row>
    <row r="70" spans="1:12" x14ac:dyDescent="0.25">
      <c r="A70"/>
      <c r="B70"/>
      <c r="C70"/>
      <c r="D70"/>
      <c r="E70"/>
      <c r="F70"/>
      <c r="I70" s="26">
        <v>18</v>
      </c>
      <c r="J70" s="27" cm="1">
        <f t="array" ref="J70">IF(INDEX('ETAPA 1'!$B$106:$AT$171,$I70+1,J$50)=0,"",INDEX('ETAPA 1'!$B$106:$AT$171,$I70+1,J$50))</f>
        <v>3.747685185185104E-5</v>
      </c>
      <c r="K70" s="27" t="e" cm="1">
        <f t="array" ref="K70">IF(INDEX('ETAPA 1'!$B$106:$AT$171,$I70+1,K$50)=0,"",INDEX('ETAPA 1'!$B$106:$AT$171,$I70+1,K$50))</f>
        <v>#N/A</v>
      </c>
      <c r="L70" s="27" t="e" cm="1">
        <f t="array" ref="L70">IF(INDEX('ETAPA 1'!$B$106:$AT$171,$I70+1,L$50)=0,"",INDEX('ETAPA 1'!$B$106:$AT$171,$I70+1,L$50))</f>
        <v>#N/A</v>
      </c>
    </row>
    <row r="71" spans="1:12" x14ac:dyDescent="0.25">
      <c r="A71"/>
      <c r="B71"/>
      <c r="C71"/>
      <c r="D71"/>
      <c r="E71"/>
      <c r="F71"/>
      <c r="I71" s="26">
        <v>19</v>
      </c>
      <c r="J71" s="27" cm="1">
        <f t="array" ref="J71">IF(INDEX('ETAPA 1'!$B$106:$AT$171,$I71+1,J$50)=0,"",INDEX('ETAPA 1'!$B$106:$AT$171,$I71+1,J$50))</f>
        <v>4.6689814814811909E-5</v>
      </c>
      <c r="K71" s="27" t="e" cm="1">
        <f t="array" ref="K71">IF(INDEX('ETAPA 1'!$B$106:$AT$171,$I71+1,K$50)=0,"",INDEX('ETAPA 1'!$B$106:$AT$171,$I71+1,K$50))</f>
        <v>#N/A</v>
      </c>
      <c r="L71" s="27" t="e" cm="1">
        <f t="array" ref="L71">IF(INDEX('ETAPA 1'!$B$106:$AT$171,$I71+1,L$50)=0,"",INDEX('ETAPA 1'!$B$106:$AT$171,$I71+1,L$50))</f>
        <v>#N/A</v>
      </c>
    </row>
    <row r="72" spans="1:12" x14ac:dyDescent="0.25">
      <c r="A72"/>
      <c r="B72"/>
      <c r="C72"/>
      <c r="D72"/>
      <c r="E72"/>
      <c r="F72"/>
      <c r="I72" s="26">
        <v>20</v>
      </c>
      <c r="J72" s="27" cm="1">
        <f t="array" ref="J72">IF(INDEX('ETAPA 1'!$B$106:$AT$171,$I72+1,J$50)=0,"",INDEX('ETAPA 1'!$B$106:$AT$171,$I72+1,J$50))</f>
        <v>5.290509259259224E-5</v>
      </c>
      <c r="K72" s="27" t="e" cm="1">
        <f t="array" ref="K72">IF(INDEX('ETAPA 1'!$B$106:$AT$171,$I72+1,K$50)=0,"",INDEX('ETAPA 1'!$B$106:$AT$171,$I72+1,K$50))</f>
        <v>#N/A</v>
      </c>
      <c r="L72" s="27" t="e" cm="1">
        <f t="array" ref="L72">IF(INDEX('ETAPA 1'!$B$106:$AT$171,$I72+1,L$50)=0,"",INDEX('ETAPA 1'!$B$106:$AT$171,$I72+1,L$50))</f>
        <v>#N/A</v>
      </c>
    </row>
    <row r="73" spans="1:12" x14ac:dyDescent="0.25">
      <c r="A73"/>
      <c r="B73"/>
      <c r="C73"/>
      <c r="D73"/>
      <c r="E73"/>
      <c r="F73"/>
      <c r="I73" s="26">
        <v>21</v>
      </c>
      <c r="J73" s="27" cm="1">
        <f t="array" ref="J73">IF(INDEX('ETAPA 1'!$B$106:$AT$171,$I73+1,J$50)=0,"",INDEX('ETAPA 1'!$B$106:$AT$171,$I73+1,J$50))</f>
        <v>5.5740740740741618E-5</v>
      </c>
      <c r="K73" s="27" t="e" cm="1">
        <f t="array" ref="K73">IF(INDEX('ETAPA 1'!$B$106:$AT$171,$I73+1,K$50)=0,"",INDEX('ETAPA 1'!$B$106:$AT$171,$I73+1,K$50))</f>
        <v>#N/A</v>
      </c>
      <c r="L73" s="27" t="e" cm="1">
        <f t="array" ref="L73">IF(INDEX('ETAPA 1'!$B$106:$AT$171,$I73+1,L$50)=0,"",INDEX('ETAPA 1'!$B$106:$AT$171,$I73+1,L$50))</f>
        <v>#N/A</v>
      </c>
    </row>
    <row r="74" spans="1:12" x14ac:dyDescent="0.25">
      <c r="A74"/>
      <c r="B74"/>
      <c r="C74"/>
      <c r="D74"/>
      <c r="E74"/>
      <c r="F74"/>
      <c r="I74" s="26">
        <v>22</v>
      </c>
      <c r="J74" s="27" cm="1">
        <f t="array" ref="J74">IF(INDEX('ETAPA 1'!$B$106:$AT$171,$I74+1,J$50)=0,"",INDEX('ETAPA 1'!$B$106:$AT$171,$I74+1,J$50))</f>
        <v>4.6886574074072457E-5</v>
      </c>
      <c r="K74" s="27" t="e" cm="1">
        <f t="array" ref="K74">IF(INDEX('ETAPA 1'!$B$106:$AT$171,$I74+1,K$50)=0,"",INDEX('ETAPA 1'!$B$106:$AT$171,$I74+1,K$50))</f>
        <v>#N/A</v>
      </c>
      <c r="L74" s="27" t="e" cm="1">
        <f t="array" ref="L74">IF(INDEX('ETAPA 1'!$B$106:$AT$171,$I74+1,L$50)=0,"",INDEX('ETAPA 1'!$B$106:$AT$171,$I74+1,L$50))</f>
        <v>#N/A</v>
      </c>
    </row>
    <row r="75" spans="1:12" x14ac:dyDescent="0.25">
      <c r="A75"/>
      <c r="B75"/>
      <c r="C75"/>
      <c r="D75"/>
      <c r="E75"/>
      <c r="F75"/>
      <c r="I75" s="26">
        <v>23</v>
      </c>
      <c r="J75" s="27" cm="1">
        <f t="array" ref="J75">IF(INDEX('ETAPA 1'!$B$106:$AT$171,$I75+1,J$50)=0,"",INDEX('ETAPA 1'!$B$106:$AT$171,$I75+1,J$50))</f>
        <v>4.6886574074072457E-5</v>
      </c>
      <c r="K75" s="27" t="e" cm="1">
        <f t="array" ref="K75">IF(INDEX('ETAPA 1'!$B$106:$AT$171,$I75+1,K$50)=0,"",INDEX('ETAPA 1'!$B$106:$AT$171,$I75+1,K$50))</f>
        <v>#N/A</v>
      </c>
      <c r="L75" s="27" t="e" cm="1">
        <f t="array" ref="L75">IF(INDEX('ETAPA 1'!$B$106:$AT$171,$I75+1,L$50)=0,"",INDEX('ETAPA 1'!$B$106:$AT$171,$I75+1,L$50))</f>
        <v>#N/A</v>
      </c>
    </row>
    <row r="76" spans="1:12" x14ac:dyDescent="0.25">
      <c r="A76"/>
      <c r="B76"/>
      <c r="C76"/>
      <c r="D76"/>
      <c r="E76"/>
      <c r="F76"/>
      <c r="I76" s="26">
        <v>24</v>
      </c>
      <c r="J76" s="27" cm="1">
        <f t="array" ref="J76">IF(INDEX('ETAPA 1'!$B$106:$AT$171,$I76+1,J$50)=0,"",INDEX('ETAPA 1'!$B$106:$AT$171,$I76+1,J$50))</f>
        <v>4.6886574074075926E-5</v>
      </c>
      <c r="K76" s="27" t="e" cm="1">
        <f t="array" ref="K76">IF(INDEX('ETAPA 1'!$B$106:$AT$171,$I76+1,K$50)=0,"",INDEX('ETAPA 1'!$B$106:$AT$171,$I76+1,K$50))</f>
        <v>#N/A</v>
      </c>
      <c r="L76" s="27" t="e" cm="1">
        <f t="array" ref="L76">IF(INDEX('ETAPA 1'!$B$106:$AT$171,$I76+1,L$50)=0,"",INDEX('ETAPA 1'!$B$106:$AT$171,$I76+1,L$50))</f>
        <v>#N/A</v>
      </c>
    </row>
    <row r="77" spans="1:12" x14ac:dyDescent="0.25">
      <c r="A77"/>
      <c r="B77"/>
      <c r="C77"/>
      <c r="D77"/>
      <c r="E77"/>
      <c r="F77"/>
      <c r="I77" s="26">
        <v>25</v>
      </c>
      <c r="J77" s="27" cm="1">
        <f t="array" ref="J77">IF(INDEX('ETAPA 1'!$B$106:$AT$171,$I77+1,J$50)=0,"",INDEX('ETAPA 1'!$B$106:$AT$171,$I77+1,J$50))</f>
        <v>4.6886574074075926E-5</v>
      </c>
      <c r="K77" s="27" t="e" cm="1">
        <f t="array" ref="K77">IF(INDEX('ETAPA 1'!$B$106:$AT$171,$I77+1,K$50)=0,"",INDEX('ETAPA 1'!$B$106:$AT$171,$I77+1,K$50))</f>
        <v>#N/A</v>
      </c>
      <c r="L77" s="27" t="e" cm="1">
        <f t="array" ref="L77">IF(INDEX('ETAPA 1'!$B$106:$AT$171,$I77+1,L$50)=0,"",INDEX('ETAPA 1'!$B$106:$AT$171,$I77+1,L$50))</f>
        <v>#N/A</v>
      </c>
    </row>
    <row r="78" spans="1:12" x14ac:dyDescent="0.25">
      <c r="A78"/>
      <c r="B78"/>
      <c r="C78"/>
      <c r="D78"/>
      <c r="E78"/>
      <c r="F78"/>
      <c r="I78" s="26">
        <v>26</v>
      </c>
      <c r="J78" s="27" cm="1">
        <f t="array" ref="J78">IF(INDEX('ETAPA 1'!$B$106:$AT$171,$I78+1,J$50)=0,"",INDEX('ETAPA 1'!$B$106:$AT$171,$I78+1,J$50))</f>
        <v>4.6886574074075926E-5</v>
      </c>
      <c r="K78" s="27" t="e" cm="1">
        <f t="array" ref="K78">IF(INDEX('ETAPA 1'!$B$106:$AT$171,$I78+1,K$50)=0,"",INDEX('ETAPA 1'!$B$106:$AT$171,$I78+1,K$50))</f>
        <v>#N/A</v>
      </c>
      <c r="L78" s="27" t="e" cm="1">
        <f t="array" ref="L78">IF(INDEX('ETAPA 1'!$B$106:$AT$171,$I78+1,L$50)=0,"",INDEX('ETAPA 1'!$B$106:$AT$171,$I78+1,L$50))</f>
        <v>#N/A</v>
      </c>
    </row>
    <row r="79" spans="1:12" x14ac:dyDescent="0.25">
      <c r="A79"/>
      <c r="B79"/>
      <c r="C79"/>
      <c r="D79"/>
      <c r="E79"/>
      <c r="F79"/>
      <c r="I79" s="26">
        <v>27</v>
      </c>
      <c r="J79" s="27" t="str" cm="1">
        <f t="array" ref="J79">IF(INDEX('ETAPA 1'!$B$106:$AT$171,$I79+1,J$50)=0,"",INDEX('ETAPA 1'!$B$106:$AT$171,$I79+1,J$50))</f>
        <v/>
      </c>
      <c r="K79" s="27" t="e" cm="1">
        <f t="array" ref="K79">IF(INDEX('ETAPA 1'!$B$106:$AT$171,$I79+1,K$50)=0,"",INDEX('ETAPA 1'!$B$106:$AT$171,$I79+1,K$50))</f>
        <v>#N/A</v>
      </c>
      <c r="L79" s="27" t="e" cm="1">
        <f t="array" ref="L79">IF(INDEX('ETAPA 1'!$B$106:$AT$171,$I79+1,L$50)=0,"",INDEX('ETAPA 1'!$B$106:$AT$171,$I79+1,L$50))</f>
        <v>#N/A</v>
      </c>
    </row>
    <row r="80" spans="1:12" x14ac:dyDescent="0.25">
      <c r="A80"/>
      <c r="B80"/>
      <c r="C80"/>
      <c r="D80"/>
      <c r="E80"/>
      <c r="F80"/>
      <c r="I80" s="26">
        <v>28</v>
      </c>
      <c r="J80" s="27" t="str" cm="1">
        <f t="array" ref="J80">IF(INDEX('ETAPA 1'!$B$106:$AT$171,$I80+1,J$50)=0,"",INDEX('ETAPA 1'!$B$106:$AT$171,$I80+1,J$50))</f>
        <v/>
      </c>
      <c r="K80" s="27" t="e" cm="1">
        <f t="array" ref="K80">IF(INDEX('ETAPA 1'!$B$106:$AT$171,$I80+1,K$50)=0,"",INDEX('ETAPA 1'!$B$106:$AT$171,$I80+1,K$50))</f>
        <v>#N/A</v>
      </c>
      <c r="L80" s="27" t="e" cm="1">
        <f t="array" ref="L80">IF(INDEX('ETAPA 1'!$B$106:$AT$171,$I80+1,L$50)=0,"",INDEX('ETAPA 1'!$B$106:$AT$171,$I80+1,L$50))</f>
        <v>#N/A</v>
      </c>
    </row>
    <row r="81" spans="1:12" x14ac:dyDescent="0.25">
      <c r="A81"/>
      <c r="B81"/>
      <c r="C81"/>
      <c r="D81"/>
      <c r="E81"/>
      <c r="F81"/>
      <c r="I81" s="26">
        <v>29</v>
      </c>
      <c r="J81" s="27" t="str" cm="1">
        <f t="array" ref="J81">IF(INDEX('ETAPA 1'!$B$106:$AT$171,$I81+1,J$50)=0,"",INDEX('ETAPA 1'!$B$106:$AT$171,$I81+1,J$50))</f>
        <v/>
      </c>
      <c r="K81" s="27" t="e" cm="1">
        <f t="array" ref="K81">IF(INDEX('ETAPA 1'!$B$106:$AT$171,$I81+1,K$50)=0,"",INDEX('ETAPA 1'!$B$106:$AT$171,$I81+1,K$50))</f>
        <v>#N/A</v>
      </c>
      <c r="L81" s="27" t="e" cm="1">
        <f t="array" ref="L81">IF(INDEX('ETAPA 1'!$B$106:$AT$171,$I81+1,L$50)=0,"",INDEX('ETAPA 1'!$B$106:$AT$171,$I81+1,L$50))</f>
        <v>#N/A</v>
      </c>
    </row>
    <row r="82" spans="1:12" x14ac:dyDescent="0.25">
      <c r="A82"/>
      <c r="B82"/>
      <c r="C82"/>
      <c r="D82"/>
      <c r="E82"/>
      <c r="F82"/>
      <c r="I82" s="26">
        <v>30</v>
      </c>
      <c r="J82" s="27" t="str" cm="1">
        <f t="array" ref="J82">IF(INDEX('ETAPA 1'!$B$106:$AT$171,$I82+1,J$50)=0,"",INDEX('ETAPA 1'!$B$106:$AT$171,$I82+1,J$50))</f>
        <v/>
      </c>
      <c r="K82" s="27" t="e" cm="1">
        <f t="array" ref="K82">IF(INDEX('ETAPA 1'!$B$106:$AT$171,$I82+1,K$50)=0,"",INDEX('ETAPA 1'!$B$106:$AT$171,$I82+1,K$50))</f>
        <v>#N/A</v>
      </c>
      <c r="L82" s="27" t="e" cm="1">
        <f t="array" ref="L82">IF(INDEX('ETAPA 1'!$B$106:$AT$171,$I82+1,L$50)=0,"",INDEX('ETAPA 1'!$B$106:$AT$171,$I82+1,L$50))</f>
        <v>#N/A</v>
      </c>
    </row>
    <row r="83" spans="1:12" x14ac:dyDescent="0.25">
      <c r="A83"/>
      <c r="B83"/>
      <c r="C83"/>
      <c r="D83"/>
      <c r="E83"/>
      <c r="F83"/>
      <c r="I83" s="26">
        <v>31</v>
      </c>
      <c r="J83" s="27" t="str" cm="1">
        <f t="array" ref="J83">IF(INDEX('ETAPA 1'!$B$106:$AT$171,$I83+1,J$50)=0,"",INDEX('ETAPA 1'!$B$106:$AT$171,$I83+1,J$50))</f>
        <v/>
      </c>
      <c r="K83" s="27" t="e" cm="1">
        <f t="array" ref="K83">IF(INDEX('ETAPA 1'!$B$106:$AT$171,$I83+1,K$50)=0,"",INDEX('ETAPA 1'!$B$106:$AT$171,$I83+1,K$50))</f>
        <v>#N/A</v>
      </c>
      <c r="L83" s="27" t="e" cm="1">
        <f t="array" ref="L83">IF(INDEX('ETAPA 1'!$B$106:$AT$171,$I83+1,L$50)=0,"",INDEX('ETAPA 1'!$B$106:$AT$171,$I83+1,L$50))</f>
        <v>#N/A</v>
      </c>
    </row>
    <row r="84" spans="1:12" x14ac:dyDescent="0.25">
      <c r="A84"/>
      <c r="B84"/>
      <c r="C84"/>
      <c r="D84"/>
      <c r="E84"/>
      <c r="F84"/>
      <c r="I84" s="26">
        <v>32</v>
      </c>
      <c r="J84" s="27" t="str" cm="1">
        <f t="array" ref="J84">IF(INDEX('ETAPA 1'!$B$106:$AT$171,$I84+1,J$50)=0,"",INDEX('ETAPA 1'!$B$106:$AT$171,$I84+1,J$50))</f>
        <v/>
      </c>
      <c r="K84" s="27" t="e" cm="1">
        <f t="array" ref="K84">IF(INDEX('ETAPA 1'!$B$106:$AT$171,$I84+1,K$50)=0,"",INDEX('ETAPA 1'!$B$106:$AT$171,$I84+1,K$50))</f>
        <v>#N/A</v>
      </c>
      <c r="L84" s="27" t="e" cm="1">
        <f t="array" ref="L84">IF(INDEX('ETAPA 1'!$B$106:$AT$171,$I84+1,L$50)=0,"",INDEX('ETAPA 1'!$B$106:$AT$171,$I84+1,L$50))</f>
        <v>#N/A</v>
      </c>
    </row>
    <row r="85" spans="1:12" x14ac:dyDescent="0.25">
      <c r="A85"/>
      <c r="B85"/>
      <c r="C85"/>
      <c r="D85"/>
      <c r="E85"/>
      <c r="F85"/>
      <c r="I85" s="26">
        <v>33</v>
      </c>
      <c r="J85" s="27" t="str" cm="1">
        <f t="array" ref="J85">IF(INDEX('ETAPA 1'!$B$106:$AT$171,$I85+1,J$50)=0,"",INDEX('ETAPA 1'!$B$106:$AT$171,$I85+1,J$50))</f>
        <v/>
      </c>
      <c r="K85" s="27" t="e" cm="1">
        <f t="array" ref="K85">IF(INDEX('ETAPA 1'!$B$106:$AT$171,$I85+1,K$50)=0,"",INDEX('ETAPA 1'!$B$106:$AT$171,$I85+1,K$50))</f>
        <v>#N/A</v>
      </c>
      <c r="L85" s="27" t="e" cm="1">
        <f t="array" ref="L85">IF(INDEX('ETAPA 1'!$B$106:$AT$171,$I85+1,L$50)=0,"",INDEX('ETAPA 1'!$B$106:$AT$171,$I85+1,L$50))</f>
        <v>#N/A</v>
      </c>
    </row>
    <row r="86" spans="1:12" x14ac:dyDescent="0.25">
      <c r="A86"/>
      <c r="B86"/>
      <c r="C86"/>
      <c r="D86"/>
      <c r="E86"/>
      <c r="F86"/>
      <c r="I86" s="26">
        <v>34</v>
      </c>
      <c r="J86" s="27" t="str" cm="1">
        <f t="array" ref="J86">IF(INDEX('ETAPA 1'!$B$106:$AT$171,$I86+1,J$50)=0,"",INDEX('ETAPA 1'!$B$106:$AT$171,$I86+1,J$50))</f>
        <v/>
      </c>
      <c r="K86" s="27" t="e" cm="1">
        <f t="array" ref="K86">IF(INDEX('ETAPA 1'!$B$106:$AT$171,$I86+1,K$50)=0,"",INDEX('ETAPA 1'!$B$106:$AT$171,$I86+1,K$50))</f>
        <v>#N/A</v>
      </c>
      <c r="L86" s="27" t="e" cm="1">
        <f t="array" ref="L86">IF(INDEX('ETAPA 1'!$B$106:$AT$171,$I86+1,L$50)=0,"",INDEX('ETAPA 1'!$B$106:$AT$171,$I86+1,L$50))</f>
        <v>#N/A</v>
      </c>
    </row>
    <row r="87" spans="1:12" x14ac:dyDescent="0.25">
      <c r="A87"/>
      <c r="B87"/>
      <c r="C87"/>
      <c r="D87"/>
      <c r="E87"/>
      <c r="F87"/>
      <c r="I87" s="26">
        <v>35</v>
      </c>
      <c r="J87" s="27" t="str" cm="1">
        <f t="array" ref="J87">IF(INDEX('ETAPA 1'!$B$106:$AT$171,$I87+1,J$50)=0,"",INDEX('ETAPA 1'!$B$106:$AT$171,$I87+1,J$50))</f>
        <v/>
      </c>
      <c r="K87" s="27" t="e" cm="1">
        <f t="array" ref="K87">IF(INDEX('ETAPA 1'!$B$106:$AT$171,$I87+1,K$50)=0,"",INDEX('ETAPA 1'!$B$106:$AT$171,$I87+1,K$50))</f>
        <v>#N/A</v>
      </c>
      <c r="L87" s="27" t="e" cm="1">
        <f t="array" ref="L87">IF(INDEX('ETAPA 1'!$B$106:$AT$171,$I87+1,L$50)=0,"",INDEX('ETAPA 1'!$B$106:$AT$171,$I87+1,L$50))</f>
        <v>#N/A</v>
      </c>
    </row>
    <row r="88" spans="1:12" x14ac:dyDescent="0.25">
      <c r="A88"/>
      <c r="B88"/>
      <c r="C88"/>
      <c r="D88"/>
      <c r="E88"/>
      <c r="F88"/>
      <c r="I88" s="26">
        <v>36</v>
      </c>
      <c r="J88" s="27" t="str" cm="1">
        <f t="array" ref="J88">IF(INDEX('ETAPA 1'!$B$106:$AT$171,$I88+1,J$50)=0,"",INDEX('ETAPA 1'!$B$106:$AT$171,$I88+1,J$50))</f>
        <v/>
      </c>
      <c r="K88" s="27" t="e" cm="1">
        <f t="array" ref="K88">IF(INDEX('ETAPA 1'!$B$106:$AT$171,$I88+1,K$50)=0,"",INDEX('ETAPA 1'!$B$106:$AT$171,$I88+1,K$50))</f>
        <v>#N/A</v>
      </c>
      <c r="L88" s="27" t="e" cm="1">
        <f t="array" ref="L88">IF(INDEX('ETAPA 1'!$B$106:$AT$171,$I88+1,L$50)=0,"",INDEX('ETAPA 1'!$B$106:$AT$171,$I88+1,L$50))</f>
        <v>#N/A</v>
      </c>
    </row>
    <row r="89" spans="1:12" x14ac:dyDescent="0.25">
      <c r="A89"/>
      <c r="B89"/>
      <c r="C89"/>
      <c r="D89"/>
      <c r="E89"/>
      <c r="F89"/>
      <c r="I89" s="26">
        <v>37</v>
      </c>
      <c r="J89" s="27" t="str" cm="1">
        <f t="array" ref="J89">IF(INDEX('ETAPA 1'!$B$106:$AT$171,$I89+1,J$50)=0,"",INDEX('ETAPA 1'!$B$106:$AT$171,$I89+1,J$50))</f>
        <v/>
      </c>
      <c r="K89" s="27" t="e" cm="1">
        <f t="array" ref="K89">IF(INDEX('ETAPA 1'!$B$106:$AT$171,$I89+1,K$50)=0,"",INDEX('ETAPA 1'!$B$106:$AT$171,$I89+1,K$50))</f>
        <v>#N/A</v>
      </c>
      <c r="L89" s="27" t="e" cm="1">
        <f t="array" ref="L89">IF(INDEX('ETAPA 1'!$B$106:$AT$171,$I89+1,L$50)=0,"",INDEX('ETAPA 1'!$B$106:$AT$171,$I89+1,L$50))</f>
        <v>#N/A</v>
      </c>
    </row>
    <row r="90" spans="1:12" x14ac:dyDescent="0.25">
      <c r="A90"/>
      <c r="B90"/>
      <c r="C90"/>
      <c r="D90"/>
      <c r="E90"/>
      <c r="F90"/>
      <c r="I90" s="26">
        <v>38</v>
      </c>
      <c r="J90" s="27" t="str" cm="1">
        <f t="array" ref="J90">IF(INDEX('ETAPA 1'!$B$106:$AT$171,$I90+1,J$50)=0,"",INDEX('ETAPA 1'!$B$106:$AT$171,$I90+1,J$50))</f>
        <v/>
      </c>
      <c r="K90" s="27" t="e" cm="1">
        <f t="array" ref="K90">IF(INDEX('ETAPA 1'!$B$106:$AT$171,$I90+1,K$50)=0,"",INDEX('ETAPA 1'!$B$106:$AT$171,$I90+1,K$50))</f>
        <v>#N/A</v>
      </c>
      <c r="L90" s="27" t="e" cm="1">
        <f t="array" ref="L90">IF(INDEX('ETAPA 1'!$B$106:$AT$171,$I90+1,L$50)=0,"",INDEX('ETAPA 1'!$B$106:$AT$171,$I90+1,L$50))</f>
        <v>#N/A</v>
      </c>
    </row>
    <row r="91" spans="1:12" x14ac:dyDescent="0.25">
      <c r="A91"/>
      <c r="B91"/>
      <c r="C91"/>
      <c r="D91"/>
      <c r="E91"/>
      <c r="F91"/>
      <c r="I91" s="26">
        <v>39</v>
      </c>
      <c r="J91" s="27" t="str" cm="1">
        <f t="array" ref="J91">IF(INDEX('ETAPA 1'!$B$106:$AT$171,$I91+1,J$50)=0,"",INDEX('ETAPA 1'!$B$106:$AT$171,$I91+1,J$50))</f>
        <v/>
      </c>
      <c r="K91" s="27" t="e" cm="1">
        <f t="array" ref="K91">IF(INDEX('ETAPA 1'!$B$106:$AT$171,$I91+1,K$50)=0,"",INDEX('ETAPA 1'!$B$106:$AT$171,$I91+1,K$50))</f>
        <v>#N/A</v>
      </c>
      <c r="L91" s="27" t="e" cm="1">
        <f t="array" ref="L91">IF(INDEX('ETAPA 1'!$B$106:$AT$171,$I91+1,L$50)=0,"",INDEX('ETAPA 1'!$B$106:$AT$171,$I91+1,L$50))</f>
        <v>#N/A</v>
      </c>
    </row>
    <row r="92" spans="1:12" x14ac:dyDescent="0.25">
      <c r="A92"/>
      <c r="B92"/>
      <c r="C92"/>
      <c r="D92"/>
      <c r="E92"/>
      <c r="F92"/>
      <c r="I92" s="26">
        <v>40</v>
      </c>
      <c r="J92" s="27" t="str" cm="1">
        <f t="array" ref="J92">IF(INDEX('ETAPA 1'!$B$106:$AT$171,$I92+1,J$50)=0,"",INDEX('ETAPA 1'!$B$106:$AT$171,$I92+1,J$50))</f>
        <v/>
      </c>
      <c r="K92" s="27" t="e" cm="1">
        <f t="array" ref="K92">IF(INDEX('ETAPA 1'!$B$106:$AT$171,$I92+1,K$50)=0,"",INDEX('ETAPA 1'!$B$106:$AT$171,$I92+1,K$50))</f>
        <v>#N/A</v>
      </c>
      <c r="L92" s="27" t="e" cm="1">
        <f t="array" ref="L92">IF(INDEX('ETAPA 1'!$B$106:$AT$171,$I92+1,L$50)=0,"",INDEX('ETAPA 1'!$B$106:$AT$171,$I92+1,L$50))</f>
        <v>#N/A</v>
      </c>
    </row>
    <row r="93" spans="1:12" x14ac:dyDescent="0.25">
      <c r="A93"/>
      <c r="B93"/>
      <c r="C93"/>
      <c r="D93"/>
      <c r="E93"/>
      <c r="F93"/>
      <c r="I93" s="26">
        <v>41</v>
      </c>
      <c r="J93" s="27" t="str" cm="1">
        <f t="array" ref="J93">IF(INDEX('ETAPA 1'!$B$106:$AT$171,$I93+1,J$50)=0,"",INDEX('ETAPA 1'!$B$106:$AT$171,$I93+1,J$50))</f>
        <v/>
      </c>
      <c r="K93" s="27" t="e" cm="1">
        <f t="array" ref="K93">IF(INDEX('ETAPA 1'!$B$106:$AT$171,$I93+1,K$50)=0,"",INDEX('ETAPA 1'!$B$106:$AT$171,$I93+1,K$50))</f>
        <v>#N/A</v>
      </c>
      <c r="L93" s="27" t="e" cm="1">
        <f t="array" ref="L93">IF(INDEX('ETAPA 1'!$B$106:$AT$171,$I93+1,L$50)=0,"",INDEX('ETAPA 1'!$B$106:$AT$171,$I93+1,L$50))</f>
        <v>#N/A</v>
      </c>
    </row>
    <row r="94" spans="1:12" x14ac:dyDescent="0.25">
      <c r="A94"/>
      <c r="B94"/>
      <c r="C94"/>
      <c r="D94"/>
      <c r="E94"/>
      <c r="F94"/>
      <c r="I94" s="26">
        <v>42</v>
      </c>
      <c r="J94" s="27" t="str" cm="1">
        <f t="array" ref="J94">IF(INDEX('ETAPA 1'!$B$106:$AT$171,$I94+1,J$50)=0,"",INDEX('ETAPA 1'!$B$106:$AT$171,$I94+1,J$50))</f>
        <v/>
      </c>
      <c r="K94" s="27" t="e" cm="1">
        <f t="array" ref="K94">IF(INDEX('ETAPA 1'!$B$106:$AT$171,$I94+1,K$50)=0,"",INDEX('ETAPA 1'!$B$106:$AT$171,$I94+1,K$50))</f>
        <v>#N/A</v>
      </c>
      <c r="L94" s="27" t="e" cm="1">
        <f t="array" ref="L94">IF(INDEX('ETAPA 1'!$B$106:$AT$171,$I94+1,L$50)=0,"",INDEX('ETAPA 1'!$B$106:$AT$171,$I94+1,L$50))</f>
        <v>#N/A</v>
      </c>
    </row>
    <row r="95" spans="1:12" x14ac:dyDescent="0.25">
      <c r="A95"/>
      <c r="B95"/>
      <c r="C95"/>
      <c r="D95"/>
      <c r="E95"/>
      <c r="F95"/>
      <c r="I95" s="26">
        <v>43</v>
      </c>
      <c r="J95" s="27" t="str" cm="1">
        <f t="array" ref="J95">IF(INDEX('ETAPA 1'!$B$106:$AT$171,$I95+1,J$50)=0,"",INDEX('ETAPA 1'!$B$106:$AT$171,$I95+1,J$50))</f>
        <v/>
      </c>
      <c r="K95" s="27" t="e" cm="1">
        <f t="array" ref="K95">IF(INDEX('ETAPA 1'!$B$106:$AT$171,$I95+1,K$50)=0,"",INDEX('ETAPA 1'!$B$106:$AT$171,$I95+1,K$50))</f>
        <v>#N/A</v>
      </c>
      <c r="L95" s="27" t="e" cm="1">
        <f t="array" ref="L95">IF(INDEX('ETAPA 1'!$B$106:$AT$171,$I95+1,L$50)=0,"",INDEX('ETAPA 1'!$B$106:$AT$171,$I95+1,L$50))</f>
        <v>#N/A</v>
      </c>
    </row>
    <row r="96" spans="1:12" x14ac:dyDescent="0.25">
      <c r="A96"/>
      <c r="B96"/>
      <c r="C96"/>
      <c r="D96"/>
      <c r="E96"/>
      <c r="F96"/>
      <c r="I96" s="26">
        <v>44</v>
      </c>
      <c r="J96" s="27" t="str" cm="1">
        <f t="array" ref="J96">IF(INDEX('ETAPA 1'!$B$106:$AT$171,$I96+1,J$50)=0,"",INDEX('ETAPA 1'!$B$106:$AT$171,$I96+1,J$50))</f>
        <v/>
      </c>
      <c r="K96" s="27" t="e" cm="1">
        <f t="array" ref="K96">IF(INDEX('ETAPA 1'!$B$106:$AT$171,$I96+1,K$50)=0,"",INDEX('ETAPA 1'!$B$106:$AT$171,$I96+1,K$50))</f>
        <v>#N/A</v>
      </c>
      <c r="L96" s="27" t="e" cm="1">
        <f t="array" ref="L96">IF(INDEX('ETAPA 1'!$B$106:$AT$171,$I96+1,L$50)=0,"",INDEX('ETAPA 1'!$B$106:$AT$171,$I96+1,L$50))</f>
        <v>#N/A</v>
      </c>
    </row>
    <row r="97" spans="1:47" x14ac:dyDescent="0.25">
      <c r="A97"/>
      <c r="B97"/>
      <c r="C97"/>
      <c r="D97"/>
      <c r="E97"/>
      <c r="F97"/>
      <c r="I97" s="26">
        <v>45</v>
      </c>
      <c r="J97" s="27" t="str" cm="1">
        <f t="array" ref="J97">IF(INDEX('ETAPA 1'!$B$106:$AT$171,$I97+1,J$50)=0,"",INDEX('ETAPA 1'!$B$106:$AT$171,$I97+1,J$50))</f>
        <v/>
      </c>
      <c r="K97" s="27" t="e" cm="1">
        <f t="array" ref="K97">IF(INDEX('ETAPA 1'!$B$106:$AT$171,$I97+1,K$50)=0,"",INDEX('ETAPA 1'!$B$106:$AT$171,$I97+1,K$50))</f>
        <v>#N/A</v>
      </c>
      <c r="L97" s="27" t="e" cm="1">
        <f t="array" ref="L97">IF(INDEX('ETAPA 1'!$B$106:$AT$171,$I97+1,L$50)=0,"",INDEX('ETAPA 1'!$B$106:$AT$171,$I97+1,L$50))</f>
        <v>#N/A</v>
      </c>
    </row>
    <row r="98" spans="1:47" x14ac:dyDescent="0.25">
      <c r="A98"/>
      <c r="B98"/>
      <c r="C98"/>
      <c r="D98"/>
      <c r="E98"/>
      <c r="F98"/>
    </row>
    <row r="99" spans="1:47" x14ac:dyDescent="0.25">
      <c r="A99"/>
      <c r="B99"/>
      <c r="C99"/>
      <c r="D99"/>
      <c r="E99"/>
      <c r="F99"/>
    </row>
    <row r="100" spans="1:47" x14ac:dyDescent="0.25">
      <c r="A100"/>
      <c r="B100"/>
      <c r="C100"/>
      <c r="D100"/>
      <c r="E100"/>
      <c r="F100"/>
    </row>
    <row r="101" spans="1:47" x14ac:dyDescent="0.25">
      <c r="A101"/>
      <c r="B101"/>
      <c r="C101"/>
      <c r="D101"/>
      <c r="E101"/>
      <c r="F101"/>
    </row>
    <row r="102" spans="1:47" x14ac:dyDescent="0.25">
      <c r="A102"/>
      <c r="B102"/>
      <c r="C102"/>
      <c r="D102"/>
      <c r="E102"/>
      <c r="F102"/>
    </row>
    <row r="103" spans="1:47" x14ac:dyDescent="0.25">
      <c r="A103"/>
      <c r="B103"/>
      <c r="C103"/>
      <c r="D103"/>
      <c r="E103"/>
      <c r="F103"/>
    </row>
    <row r="104" spans="1:47" x14ac:dyDescent="0.25">
      <c r="A104"/>
      <c r="B104"/>
      <c r="C104"/>
      <c r="D104"/>
      <c r="E104"/>
      <c r="F104"/>
    </row>
    <row r="105" spans="1:47" ht="18" x14ac:dyDescent="0.2">
      <c r="A105" s="5"/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>
        <v>12</v>
      </c>
      <c r="N105" s="2">
        <v>13</v>
      </c>
      <c r="O105" s="2">
        <v>14</v>
      </c>
      <c r="P105" s="2">
        <v>15</v>
      </c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spans="1:47" ht="30" x14ac:dyDescent="0.2">
      <c r="A106" s="4" t="s">
        <v>8</v>
      </c>
      <c r="B106" s="3" t="s">
        <v>9</v>
      </c>
      <c r="C106" s="3" t="s">
        <v>26</v>
      </c>
      <c r="D106" s="3" t="s">
        <v>10</v>
      </c>
      <c r="E106" s="3" t="s">
        <v>11</v>
      </c>
      <c r="F106" s="3" t="s">
        <v>12</v>
      </c>
      <c r="G106" s="3" t="s">
        <v>13</v>
      </c>
      <c r="H106" s="3" t="s">
        <v>14</v>
      </c>
      <c r="I106" s="3" t="s">
        <v>15</v>
      </c>
      <c r="J106" s="3" t="s">
        <v>16</v>
      </c>
      <c r="K106" s="3" t="s">
        <v>17</v>
      </c>
      <c r="L106" s="3" t="s">
        <v>18</v>
      </c>
      <c r="M106" s="3" t="s">
        <v>19</v>
      </c>
      <c r="N106" s="3" t="s">
        <v>20</v>
      </c>
      <c r="O106" s="3" t="s">
        <v>21</v>
      </c>
      <c r="P106" s="3" t="s">
        <v>22</v>
      </c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</row>
    <row r="107" spans="1:47" ht="12.75" x14ac:dyDescent="0.2">
      <c r="A107" s="2">
        <v>1</v>
      </c>
      <c r="B107" s="1">
        <v>0</v>
      </c>
      <c r="C107" s="1">
        <v>1.2037037037046505E-6</v>
      </c>
      <c r="D107" s="1">
        <v>3.9814814814793757E-6</v>
      </c>
      <c r="E107" s="1">
        <v>1.7187499999990734E-5</v>
      </c>
      <c r="F107" s="1">
        <v>1.861111111110857E-5</v>
      </c>
      <c r="G107" s="1">
        <v>7.4884259259229424E-6</v>
      </c>
      <c r="H107" s="1">
        <v>1.1261574074072824E-5</v>
      </c>
      <c r="I107" s="1">
        <v>3.8483796296293407E-5</v>
      </c>
      <c r="J107" s="1">
        <v>3.1226851851850427E-5</v>
      </c>
      <c r="K107" s="1">
        <v>5.0462962962960056E-5</v>
      </c>
      <c r="L107" s="1">
        <v>8.086805555555408E-5</v>
      </c>
      <c r="M107" s="1">
        <v>8.395833333332825E-5</v>
      </c>
      <c r="N107" s="1">
        <v>1.7649305555555257E-4</v>
      </c>
      <c r="O107" s="1">
        <v>1.2048611111110811E-4</v>
      </c>
      <c r="P107" s="1">
        <v>3.7465277777776456E-5</v>
      </c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</row>
    <row r="108" spans="1:47" ht="12.75" x14ac:dyDescent="0.2">
      <c r="A108" s="2">
        <v>2</v>
      </c>
      <c r="B108" s="1">
        <v>0</v>
      </c>
      <c r="C108" s="1">
        <v>2.2337962962970526E-6</v>
      </c>
      <c r="D108" s="1">
        <v>1.1238425925923657E-5</v>
      </c>
      <c r="E108" s="1">
        <v>4.4039351851842424E-5</v>
      </c>
      <c r="F108" s="1">
        <v>4.3020833333330677E-5</v>
      </c>
      <c r="G108" s="1">
        <v>5.0937499999996732E-5</v>
      </c>
      <c r="H108" s="1">
        <v>4.9189814814813541E-5</v>
      </c>
      <c r="I108" s="1">
        <v>6.0833333333330276E-5</v>
      </c>
      <c r="J108" s="1">
        <v>4.7581018518517114E-5</v>
      </c>
      <c r="K108" s="1">
        <v>7.1238425925922947E-5</v>
      </c>
      <c r="L108" s="1">
        <v>1.2695601851851713E-4</v>
      </c>
      <c r="M108" s="1">
        <v>1.9495370370369849E-4</v>
      </c>
      <c r="N108" s="1">
        <v>2.432523148148116E-4</v>
      </c>
      <c r="O108" s="1">
        <v>1.8793981481481179E-4</v>
      </c>
      <c r="P108" s="1">
        <v>5.4513888888887366E-5</v>
      </c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</row>
    <row r="109" spans="1:47" ht="12.75" x14ac:dyDescent="0.2">
      <c r="A109" s="2">
        <v>3</v>
      </c>
      <c r="B109" s="1">
        <v>0</v>
      </c>
      <c r="C109" s="1">
        <v>4.5370370370377035E-6</v>
      </c>
      <c r="D109" s="1">
        <v>1.6817129629627479E-5</v>
      </c>
      <c r="E109" s="1">
        <v>6.4282407407397889E-5</v>
      </c>
      <c r="F109" s="1">
        <v>6.0590277777775297E-5</v>
      </c>
      <c r="G109" s="1">
        <v>6.9155092592589409E-5</v>
      </c>
      <c r="H109" s="1">
        <v>8.3518518518517059E-5</v>
      </c>
      <c r="I109" s="1">
        <v>8.9687499999996888E-5</v>
      </c>
      <c r="J109" s="1">
        <v>8.0972222222220995E-5</v>
      </c>
      <c r="K109" s="1">
        <v>1.0069444444444145E-4</v>
      </c>
      <c r="L109" s="1">
        <v>1.7569444444444316E-4</v>
      </c>
      <c r="M109" s="1">
        <v>2.4155092592592067E-4</v>
      </c>
      <c r="N109" s="1">
        <v>3.0675925925925619E-4</v>
      </c>
      <c r="O109" s="1">
        <v>2.4910879629629328E-4</v>
      </c>
      <c r="P109" s="1">
        <v>8.630787037036897E-5</v>
      </c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</row>
    <row r="110" spans="1:47" ht="12.75" x14ac:dyDescent="0.2">
      <c r="A110" s="2">
        <v>4</v>
      </c>
      <c r="B110" s="1">
        <v>0</v>
      </c>
      <c r="C110" s="1">
        <v>7.5231481481540657E-7</v>
      </c>
      <c r="D110" s="1">
        <v>1.8229166666664225E-5</v>
      </c>
      <c r="E110" s="1">
        <v>6.7731481481472008E-5</v>
      </c>
      <c r="F110" s="1">
        <v>5.9374999999997364E-5</v>
      </c>
      <c r="G110" s="1">
        <v>7.0787037037033703E-5</v>
      </c>
      <c r="H110" s="1">
        <v>1.0666666666666507E-4</v>
      </c>
      <c r="I110" s="1">
        <v>1.1355324074073742E-4</v>
      </c>
      <c r="J110" s="1">
        <v>9.9293981481480154E-5</v>
      </c>
      <c r="K110" s="1">
        <v>1.3173611111110808E-4</v>
      </c>
      <c r="L110" s="1">
        <v>2.2228009259259119E-4</v>
      </c>
      <c r="M110" s="1">
        <v>2.9282407407406862E-4</v>
      </c>
      <c r="N110" s="1">
        <v>4.0297453703703372E-4</v>
      </c>
      <c r="O110" s="1">
        <v>3.0452546296296E-4</v>
      </c>
      <c r="P110" s="1">
        <v>1.1046296296296151E-4</v>
      </c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</row>
    <row r="111" spans="1:47" ht="12.75" x14ac:dyDescent="0.2">
      <c r="A111" s="2">
        <v>5</v>
      </c>
      <c r="B111" s="1">
        <v>1.9212962962958727E-6</v>
      </c>
      <c r="C111" s="1">
        <v>0</v>
      </c>
      <c r="D111" s="1">
        <v>1.5289351851848799E-5</v>
      </c>
      <c r="E111" s="1">
        <v>6.9629629629620014E-5</v>
      </c>
      <c r="F111" s="1">
        <v>5.5243055555552305E-5</v>
      </c>
      <c r="G111" s="1">
        <v>7.1192129629625914E-5</v>
      </c>
      <c r="H111" s="1">
        <v>1.1674768518518328E-4</v>
      </c>
      <c r="I111" s="1">
        <v>1.270023148148107E-4</v>
      </c>
      <c r="J111" s="1">
        <v>1.079976851851832E-4</v>
      </c>
      <c r="K111" s="1">
        <v>1.5517361111110767E-4</v>
      </c>
      <c r="L111" s="1">
        <v>2.5635416666666428E-4</v>
      </c>
      <c r="M111" s="1">
        <v>3.5347222222221596E-4</v>
      </c>
      <c r="N111" s="1">
        <v>4.7151620370369969E-4</v>
      </c>
      <c r="O111" s="1">
        <v>3.3833333333333025E-4</v>
      </c>
      <c r="P111" s="1">
        <v>1.2409722222221989E-4</v>
      </c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</row>
    <row r="112" spans="1:47" ht="12.75" x14ac:dyDescent="0.2">
      <c r="A112" s="2">
        <v>6</v>
      </c>
      <c r="B112" s="1">
        <v>3.5069444444440004E-6</v>
      </c>
      <c r="C112" s="1">
        <v>0</v>
      </c>
      <c r="D112" s="1">
        <v>1.4791666666663823E-5</v>
      </c>
      <c r="E112" s="1">
        <v>7.1504629629620155E-5</v>
      </c>
      <c r="F112" s="1">
        <v>6.0833333333330276E-5</v>
      </c>
      <c r="G112" s="1">
        <v>7.4247685185181538E-5</v>
      </c>
      <c r="H112" s="1">
        <v>1.2591435185185015E-4</v>
      </c>
      <c r="I112" s="1">
        <v>1.3879629629629225E-4</v>
      </c>
      <c r="J112" s="1">
        <v>1.1989583333333123E-4</v>
      </c>
      <c r="K112" s="1">
        <v>1.8424768518518226E-4</v>
      </c>
      <c r="L112" s="1">
        <v>2.9638888888888684E-4</v>
      </c>
      <c r="M112" s="1">
        <v>4.2042824074073511E-4</v>
      </c>
      <c r="N112" s="1">
        <v>5.6311342592592177E-4</v>
      </c>
      <c r="O112" s="1">
        <v>3.7667824074073819E-4</v>
      </c>
      <c r="P112" s="1">
        <v>1.4395833333333101E-4</v>
      </c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</row>
    <row r="113" spans="1:44" ht="12.75" x14ac:dyDescent="0.2">
      <c r="A113" s="2">
        <v>7</v>
      </c>
      <c r="B113" s="1">
        <v>4.3865740740741885E-6</v>
      </c>
      <c r="C113" s="1">
        <v>0</v>
      </c>
      <c r="D113" s="1">
        <v>1.1701388888886617E-5</v>
      </c>
      <c r="E113" s="1">
        <v>7.3009259259250101E-5</v>
      </c>
      <c r="F113" s="1">
        <v>6.7685185185182781E-5</v>
      </c>
      <c r="G113" s="1">
        <v>7.8958333333330188E-5</v>
      </c>
      <c r="H113" s="1">
        <v>1.4265046296296161E-4</v>
      </c>
      <c r="I113" s="1">
        <v>1.4944444444444076E-4</v>
      </c>
      <c r="J113" s="1">
        <v>1.4074074074073902E-4</v>
      </c>
      <c r="K113" s="1">
        <v>2.1432870370370095E-4</v>
      </c>
      <c r="L113" s="1">
        <v>3.3620370370370141E-4</v>
      </c>
      <c r="M113" s="1">
        <v>4.8797453703703156E-4</v>
      </c>
      <c r="N113" s="1">
        <v>6.640509259259221E-4</v>
      </c>
      <c r="O113" s="1">
        <v>4.9372685185184936E-4</v>
      </c>
      <c r="P113" s="1">
        <v>1.5834490740740566E-4</v>
      </c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</row>
    <row r="114" spans="1:44" ht="12.75" x14ac:dyDescent="0.2">
      <c r="A114" s="2">
        <v>8</v>
      </c>
      <c r="B114" s="1">
        <v>7.9050925925932061E-6</v>
      </c>
      <c r="C114" s="1">
        <v>0</v>
      </c>
      <c r="D114" s="1">
        <v>1.6377314814812818E-5</v>
      </c>
      <c r="E114" s="1">
        <v>8.1319444444435084E-5</v>
      </c>
      <c r="F114" s="1">
        <v>7.6215277777775745E-5</v>
      </c>
      <c r="G114" s="1">
        <v>8.2800925925922801E-5</v>
      </c>
      <c r="H114" s="1">
        <v>1.6059027777777686E-4</v>
      </c>
      <c r="I114" s="1">
        <v>1.6444444444444102E-4</v>
      </c>
      <c r="J114" s="1">
        <v>1.5587962962962821E-4</v>
      </c>
      <c r="K114" s="1">
        <v>2.4429398148147902E-4</v>
      </c>
      <c r="L114" s="1">
        <v>3.7571759259259069E-4</v>
      </c>
      <c r="M114" s="1">
        <v>6.2812499999999501E-4</v>
      </c>
      <c r="N114" s="1">
        <v>8.4157407407407011E-4</v>
      </c>
      <c r="O114" s="1">
        <v>5.6031249999999744E-4</v>
      </c>
      <c r="P114" s="1">
        <v>1.7122685185185036E-4</v>
      </c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</row>
    <row r="115" spans="1:44" ht="12.75" x14ac:dyDescent="0.2">
      <c r="A115" s="2">
        <v>9</v>
      </c>
      <c r="B115" s="1">
        <v>6.7476851851851552E-6</v>
      </c>
      <c r="C115" s="1">
        <v>0</v>
      </c>
      <c r="D115" s="1">
        <v>1.8946759259256749E-5</v>
      </c>
      <c r="E115" s="1">
        <v>8.5798611111100737E-5</v>
      </c>
      <c r="F115" s="1">
        <v>8.2476851851849206E-5</v>
      </c>
      <c r="G115" s="1">
        <v>8.7048611111107191E-5</v>
      </c>
      <c r="H115" s="1">
        <v>1.6976851851851701E-4</v>
      </c>
      <c r="I115" s="1">
        <v>1.8660879629629236E-4</v>
      </c>
      <c r="J115" s="1">
        <v>1.6774305555555379E-4</v>
      </c>
      <c r="K115" s="1">
        <v>2.7181712962962706E-4</v>
      </c>
      <c r="L115" s="1">
        <v>4.024189814814793E-4</v>
      </c>
      <c r="M115" s="1">
        <v>6.6789351851851211E-4</v>
      </c>
      <c r="N115" s="1">
        <v>9.4929398148147631E-4</v>
      </c>
      <c r="O115" s="1">
        <v>1.0720486111111087E-3</v>
      </c>
      <c r="P115" s="1">
        <v>1.7932870370370151E-4</v>
      </c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</row>
    <row r="116" spans="1:44" ht="12.75" x14ac:dyDescent="0.2">
      <c r="A116" s="2">
        <v>10</v>
      </c>
      <c r="B116" s="1">
        <v>8.3101851851858505E-6</v>
      </c>
      <c r="C116" s="1">
        <v>0</v>
      </c>
      <c r="D116" s="1">
        <v>3.0555555555554503E-5</v>
      </c>
      <c r="E116" s="1">
        <v>1.0006944444443562E-4</v>
      </c>
      <c r="F116" s="1">
        <v>1.018981481481461E-4</v>
      </c>
      <c r="G116" s="1">
        <v>1.0447916666666418E-4</v>
      </c>
      <c r="H116" s="1">
        <v>1.7402777777777642E-4</v>
      </c>
      <c r="I116" s="1">
        <v>1.988657407407373E-4</v>
      </c>
      <c r="J116" s="1">
        <v>1.837615740740723E-4</v>
      </c>
      <c r="K116" s="1">
        <v>3.0317129629629444E-4</v>
      </c>
      <c r="L116" s="1">
        <v>4.3715277777777589E-4</v>
      </c>
      <c r="M116" s="1">
        <v>7.2292824074073579E-4</v>
      </c>
      <c r="N116" s="1">
        <v>1.0640624999999956E-3</v>
      </c>
      <c r="O116" s="1">
        <v>1.1432407407407398E-3</v>
      </c>
      <c r="P116" s="1">
        <v>1.9775462962962759E-4</v>
      </c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</row>
    <row r="117" spans="1:44" ht="12.75" x14ac:dyDescent="0.2">
      <c r="A117" s="2">
        <v>11</v>
      </c>
      <c r="B117" s="1">
        <v>1.025462962963089E-5</v>
      </c>
      <c r="C117" s="1">
        <v>0</v>
      </c>
      <c r="D117" s="1">
        <v>3.0694444444444302E-5</v>
      </c>
      <c r="E117" s="1">
        <v>1.2858796296295535E-4</v>
      </c>
      <c r="F117" s="1">
        <v>1.3059027777777635E-4</v>
      </c>
      <c r="G117" s="1">
        <v>1.1427083333333081E-4</v>
      </c>
      <c r="H117" s="1">
        <v>2.9054398148148017E-4</v>
      </c>
      <c r="I117" s="1">
        <v>2.3241898148147928E-4</v>
      </c>
      <c r="J117" s="1">
        <v>2.0005787037036954E-4</v>
      </c>
      <c r="K117" s="1">
        <v>3.3089120370370304E-4</v>
      </c>
      <c r="L117" s="1">
        <v>4.733217592592584E-4</v>
      </c>
      <c r="M117" s="1">
        <v>7.7957175925925416E-4</v>
      </c>
      <c r="N117" s="1">
        <v>1.1517708333333293E-3</v>
      </c>
      <c r="O117" s="1">
        <v>1.3039583333333323E-3</v>
      </c>
      <c r="P117" s="1">
        <v>2.2143518518518389E-4</v>
      </c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</row>
    <row r="118" spans="1:44" ht="12.75" x14ac:dyDescent="0.2">
      <c r="A118" s="2">
        <v>12</v>
      </c>
      <c r="B118" s="1">
        <v>0</v>
      </c>
      <c r="C118" s="1">
        <v>1.6689814814814866E-5</v>
      </c>
      <c r="D118" s="1">
        <v>2.1481481481481698E-5</v>
      </c>
      <c r="E118" s="1">
        <v>1.0969907407406589E-4</v>
      </c>
      <c r="F118" s="1">
        <v>1.1429398148147911E-4</v>
      </c>
      <c r="G118" s="1">
        <v>9.874999999999641E-5</v>
      </c>
      <c r="H118" s="1">
        <v>2.7574074074073959E-4</v>
      </c>
      <c r="I118" s="1">
        <v>2.2525462962962733E-4</v>
      </c>
      <c r="J118" s="1">
        <v>1.9174768518518369E-4</v>
      </c>
      <c r="K118" s="1">
        <v>3.3733796296296116E-4</v>
      </c>
      <c r="L118" s="1">
        <v>4.8208333333333263E-4</v>
      </c>
      <c r="M118" s="1">
        <v>8.1047453703703143E-4</v>
      </c>
      <c r="N118" s="1">
        <v>1.2218055555555506E-3</v>
      </c>
      <c r="O118" s="1">
        <v>1.3735763888888877E-3</v>
      </c>
      <c r="P118" s="1">
        <v>2.1515046296296213E-4</v>
      </c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</row>
    <row r="119" spans="1:44" ht="12.75" x14ac:dyDescent="0.2">
      <c r="A119" s="2">
        <v>13</v>
      </c>
      <c r="B119" s="1">
        <v>0</v>
      </c>
      <c r="C119" s="1">
        <v>1.0219907407408441E-5</v>
      </c>
      <c r="D119" s="1">
        <v>1.2534722222222808E-5</v>
      </c>
      <c r="E119" s="1">
        <v>1.0124999999999197E-4</v>
      </c>
      <c r="F119" s="1">
        <v>1.0886574074073924E-4</v>
      </c>
      <c r="G119" s="1">
        <v>9.5624999999996754E-5</v>
      </c>
      <c r="H119" s="1">
        <v>2.7988425925925924E-4</v>
      </c>
      <c r="I119" s="1">
        <v>2.3707175925925805E-4</v>
      </c>
      <c r="J119" s="1">
        <v>2.0310185185185015E-4</v>
      </c>
      <c r="K119" s="1">
        <v>3.56909722222222E-4</v>
      </c>
      <c r="L119" s="1">
        <v>5.2340277777777715E-4</v>
      </c>
      <c r="M119" s="1">
        <v>8.5141203703703247E-4</v>
      </c>
      <c r="N119" s="1">
        <v>1.2789236111111074E-3</v>
      </c>
      <c r="O119" s="1">
        <v>1.4407523148148148E-3</v>
      </c>
      <c r="P119" s="1">
        <v>2.1827546296296352E-4</v>
      </c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</row>
    <row r="120" spans="1:44" ht="12.75" x14ac:dyDescent="0.2">
      <c r="A120" s="2">
        <v>14</v>
      </c>
      <c r="B120" s="1">
        <v>0</v>
      </c>
      <c r="C120" s="1">
        <v>1.4409722222222948E-5</v>
      </c>
      <c r="D120" s="1">
        <v>2.1898148148147625E-5</v>
      </c>
      <c r="E120" s="1">
        <v>1.0594907407406561E-4</v>
      </c>
      <c r="F120" s="1">
        <v>1.1357638888888702E-4</v>
      </c>
      <c r="G120" s="1">
        <v>1.0136574074073694E-4</v>
      </c>
      <c r="H120" s="1">
        <v>2.8476851851851753E-4</v>
      </c>
      <c r="I120" s="1">
        <v>2.5605324074073899E-4</v>
      </c>
      <c r="J120" s="1">
        <v>2.2393518518518292E-4</v>
      </c>
      <c r="K120" s="1">
        <v>3.8153935185185166E-4</v>
      </c>
      <c r="L120" s="1">
        <v>5.5093749999999934E-4</v>
      </c>
      <c r="M120" s="1">
        <v>1.0492824074074016E-3</v>
      </c>
      <c r="N120" s="1">
        <v>1.3546874999999965E-3</v>
      </c>
      <c r="O120" s="1">
        <v>1.5182523148148143E-3</v>
      </c>
      <c r="P120" s="1">
        <v>2.3228009259259295E-4</v>
      </c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</row>
    <row r="121" spans="1:44" ht="12.75" x14ac:dyDescent="0.2">
      <c r="A121" s="2">
        <v>15</v>
      </c>
      <c r="B121" s="1">
        <v>0</v>
      </c>
      <c r="C121" s="1">
        <v>2.1226851851852135E-5</v>
      </c>
      <c r="D121" s="1">
        <v>2.5462962962961508E-5</v>
      </c>
      <c r="E121" s="1">
        <v>1.2741898148147315E-4</v>
      </c>
      <c r="F121" s="1">
        <v>1.2850694444444151E-4</v>
      </c>
      <c r="G121" s="1">
        <v>2.2741898148147775E-4</v>
      </c>
      <c r="H121" s="1">
        <v>2.9491898148147934E-4</v>
      </c>
      <c r="I121" s="1">
        <v>2.7517361111110972E-4</v>
      </c>
      <c r="J121" s="1">
        <v>2.4593749999999789E-4</v>
      </c>
      <c r="K121" s="1">
        <v>4.2248842592592512E-4</v>
      </c>
      <c r="L121" s="1">
        <v>5.8572916666666669E-4</v>
      </c>
      <c r="M121" s="1">
        <v>1.1086342592592537E-3</v>
      </c>
      <c r="N121" s="1">
        <v>1.4634490740740701E-3</v>
      </c>
      <c r="O121" s="1">
        <v>1.6618749999999984E-3</v>
      </c>
      <c r="P121" s="1">
        <v>2.5172453703703641E-4</v>
      </c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</row>
    <row r="122" spans="1:44" ht="12.75" x14ac:dyDescent="0.2">
      <c r="A122" s="2">
        <v>16</v>
      </c>
      <c r="B122" s="1">
        <v>0</v>
      </c>
      <c r="C122" s="1">
        <v>2.7465277777779032E-5</v>
      </c>
      <c r="D122" s="1">
        <v>3.3263888888888232E-5</v>
      </c>
      <c r="E122" s="1">
        <v>1.4124999999999208E-4</v>
      </c>
      <c r="F122" s="1">
        <v>1.4262731481481244E-4</v>
      </c>
      <c r="G122" s="1">
        <v>2.3421296296296037E-4</v>
      </c>
      <c r="H122" s="1">
        <v>3.0153935185184971E-4</v>
      </c>
      <c r="I122" s="1">
        <v>2.9396990740740599E-4</v>
      </c>
      <c r="J122" s="1">
        <v>2.66585648148146E-4</v>
      </c>
      <c r="K122" s="1">
        <v>4.4947916666666574E-4</v>
      </c>
      <c r="L122" s="1">
        <v>6.3974537037037038E-4</v>
      </c>
      <c r="M122" s="1">
        <v>1.2569328703703649E-3</v>
      </c>
      <c r="N122" s="1">
        <v>1.6065046296296261E-3</v>
      </c>
      <c r="O122" s="1">
        <v>1.8189236111111097E-3</v>
      </c>
      <c r="P122" s="1">
        <v>2.6962962962963008E-4</v>
      </c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</row>
    <row r="123" spans="1:44" ht="12.75" x14ac:dyDescent="0.2">
      <c r="A123" s="2">
        <v>17</v>
      </c>
      <c r="B123" s="1">
        <v>0</v>
      </c>
      <c r="C123" s="1">
        <v>3.1168981481480978E-5</v>
      </c>
      <c r="D123" s="1">
        <v>3.5428240740738651E-5</v>
      </c>
      <c r="E123" s="1">
        <v>1.5445601851851037E-4</v>
      </c>
      <c r="F123" s="1">
        <v>1.4516203703703393E-4</v>
      </c>
      <c r="G123" s="1">
        <v>2.4030092592592332E-4</v>
      </c>
      <c r="H123" s="1">
        <v>3.1444444444444185E-4</v>
      </c>
      <c r="I123" s="1">
        <v>3.1935185185185018E-4</v>
      </c>
      <c r="J123" s="1">
        <v>2.8671296296296084E-4</v>
      </c>
      <c r="K123" s="1">
        <v>4.8810185185185068E-4</v>
      </c>
      <c r="L123" s="1">
        <v>6.7167824074074005E-4</v>
      </c>
      <c r="M123" s="1">
        <v>1.2973958333333275E-3</v>
      </c>
      <c r="N123" s="1">
        <v>1.7487037037037002E-3</v>
      </c>
      <c r="O123" s="1">
        <v>1.9020601851851837E-3</v>
      </c>
      <c r="P123" s="1">
        <v>2.9369212962962986E-4</v>
      </c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</row>
    <row r="124" spans="1:44" ht="12.75" x14ac:dyDescent="0.2">
      <c r="A124" s="2">
        <v>18</v>
      </c>
      <c r="B124" s="1">
        <v>0</v>
      </c>
      <c r="C124" s="1">
        <v>3.747685185185104E-5</v>
      </c>
      <c r="D124" s="1">
        <v>3.9143518518516482E-5</v>
      </c>
      <c r="E124" s="1">
        <v>1.6488425925925178E-4</v>
      </c>
      <c r="F124" s="1">
        <v>1.6763888888888558E-4</v>
      </c>
      <c r="G124" s="1">
        <v>2.479050925925895E-4</v>
      </c>
      <c r="H124" s="1">
        <v>3.2116898148147957E-4</v>
      </c>
      <c r="I124" s="1">
        <v>3.3795138888888764E-4</v>
      </c>
      <c r="J124" s="1">
        <v>3.2818287037036757E-4</v>
      </c>
      <c r="K124" s="1">
        <v>5.1951388888888707E-4</v>
      </c>
      <c r="L124" s="1">
        <v>6.9872685185184968E-4</v>
      </c>
      <c r="M124" s="1">
        <v>1.3349884259259183E-3</v>
      </c>
      <c r="N124" s="1">
        <v>1.8784374999999964E-3</v>
      </c>
      <c r="O124" s="1">
        <v>1.9682754629629616E-3</v>
      </c>
      <c r="P124" s="1">
        <v>6.422025462962961E-3</v>
      </c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</row>
    <row r="125" spans="1:44" ht="12.75" x14ac:dyDescent="0.2">
      <c r="A125" s="2">
        <v>19</v>
      </c>
      <c r="B125" s="1">
        <v>0</v>
      </c>
      <c r="C125" s="1">
        <v>4.6689814814811909E-5</v>
      </c>
      <c r="D125" s="1">
        <v>4.9930555555553063E-5</v>
      </c>
      <c r="E125" s="1">
        <v>1.7576388888888156E-4</v>
      </c>
      <c r="F125" s="1">
        <v>1.7664351851851348E-4</v>
      </c>
      <c r="G125" s="1">
        <v>2.5473379629629284E-4</v>
      </c>
      <c r="H125" s="1">
        <v>3.2650462962962798E-4</v>
      </c>
      <c r="I125" s="1">
        <v>3.5465277777777665E-4</v>
      </c>
      <c r="J125" s="1">
        <v>3.512499999999974E-4</v>
      </c>
      <c r="K125" s="1">
        <v>5.453935185185145E-4</v>
      </c>
      <c r="L125" s="1">
        <v>7.8754629629629314E-4</v>
      </c>
      <c r="M125" s="1">
        <v>1.3900115740740661E-3</v>
      </c>
      <c r="N125" s="1">
        <v>1.9878472222222172E-3</v>
      </c>
      <c r="O125" s="1">
        <v>2.0546412037036992E-3</v>
      </c>
      <c r="P125" s="1">
        <v>1.2547499999999996E-2</v>
      </c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</row>
    <row r="126" spans="1:44" ht="12.75" x14ac:dyDescent="0.2">
      <c r="A126">
        <v>20</v>
      </c>
      <c r="B126">
        <v>0</v>
      </c>
      <c r="C126">
        <v>5.290509259259224E-5</v>
      </c>
      <c r="D126">
        <v>5.6944444444442799E-5</v>
      </c>
      <c r="E126">
        <v>2.003124999999939E-4</v>
      </c>
      <c r="F126">
        <v>1.9030092592592363E-4</v>
      </c>
      <c r="G126">
        <v>2.6136574074073909E-4</v>
      </c>
      <c r="H126">
        <v>3.3439814814814964E-4</v>
      </c>
      <c r="I126">
        <v>3.712384259259259E-4</v>
      </c>
      <c r="J126">
        <v>3.7655092592592601E-4</v>
      </c>
      <c r="K126">
        <v>5.7101851851851584E-4</v>
      </c>
      <c r="L126">
        <v>8.3414351851851531E-4</v>
      </c>
      <c r="M126">
        <v>1.5133796296296249E-3</v>
      </c>
      <c r="N126">
        <v>2.0708912037037015E-3</v>
      </c>
      <c r="O126">
        <v>2.1325115740740697E-3</v>
      </c>
      <c r="P126">
        <v>1.8672916666666664E-2</v>
      </c>
      <c r="Q126"/>
    </row>
    <row r="127" spans="1:44" ht="12.75" x14ac:dyDescent="0.2">
      <c r="A127">
        <v>21</v>
      </c>
      <c r="B127">
        <v>0</v>
      </c>
      <c r="C127">
        <v>5.5740740740741618E-5</v>
      </c>
      <c r="D127">
        <v>6.2442129629629306E-5</v>
      </c>
      <c r="E127">
        <v>2.0129629629629317E-4</v>
      </c>
      <c r="F127">
        <v>1.9548611111111155E-4</v>
      </c>
      <c r="G127">
        <v>2.6288194444444579E-4</v>
      </c>
      <c r="H127">
        <v>3.4253472222222497E-4</v>
      </c>
      <c r="I127">
        <v>3.9410879629629691E-4</v>
      </c>
      <c r="J127">
        <v>3.9677083333333404E-4</v>
      </c>
      <c r="K127">
        <v>5.9833333333333266E-4</v>
      </c>
      <c r="L127">
        <v>8.6837962962962867E-4</v>
      </c>
      <c r="M127">
        <v>7.636157407407404E-3</v>
      </c>
      <c r="N127">
        <v>8.1936689814814806E-3</v>
      </c>
      <c r="O127">
        <v>8.2552893518518487E-3</v>
      </c>
      <c r="P127">
        <v>2.479569444444444E-2</v>
      </c>
      <c r="Q127"/>
    </row>
    <row r="128" spans="1:44" ht="12.75" x14ac:dyDescent="0.2">
      <c r="A128">
        <v>22</v>
      </c>
      <c r="B128">
        <v>0</v>
      </c>
      <c r="C128">
        <v>4.6886574074072457E-5</v>
      </c>
      <c r="D128">
        <v>5.1157407407406014E-5</v>
      </c>
      <c r="E128">
        <v>1.9282407407407096E-4</v>
      </c>
      <c r="F128">
        <v>1.9407407407407221E-4</v>
      </c>
      <c r="G128">
        <v>2.5452546296296161E-4</v>
      </c>
      <c r="H128">
        <v>3.3284722222222396E-4</v>
      </c>
      <c r="I128">
        <v>4.0607638888888811E-4</v>
      </c>
      <c r="J128">
        <v>4.1012731481481282E-4</v>
      </c>
      <c r="K128">
        <v>6.7105324074074046E-3</v>
      </c>
      <c r="L128">
        <v>6.9805787037037006E-3</v>
      </c>
      <c r="M128">
        <v>1.3748356481481473E-2</v>
      </c>
      <c r="N128">
        <v>1.4305868055555549E-2</v>
      </c>
      <c r="O128">
        <v>1.4367488425925921E-2</v>
      </c>
      <c r="P128">
        <v>3.0907893518518515E-2</v>
      </c>
      <c r="Q128"/>
    </row>
    <row r="129" spans="1:17" ht="12.75" x14ac:dyDescent="0.2">
      <c r="A129" s="2">
        <v>23</v>
      </c>
      <c r="B129" s="1">
        <v>0</v>
      </c>
      <c r="C129" s="1">
        <v>4.6886574074072457E-5</v>
      </c>
      <c r="D129" s="1">
        <v>5.1157407407406014E-5</v>
      </c>
      <c r="E129" s="1">
        <v>1.9282407407407096E-4</v>
      </c>
      <c r="F129" s="1">
        <v>1.9407407407407221E-4</v>
      </c>
      <c r="G129" s="1">
        <v>2.5452546296296161E-4</v>
      </c>
      <c r="H129" s="1">
        <v>3.3284722222222396E-4</v>
      </c>
      <c r="I129" s="1">
        <v>4.0607638888888811E-4</v>
      </c>
      <c r="J129" s="1">
        <v>4.1012731481481282E-4</v>
      </c>
      <c r="K129" s="1">
        <v>6.7105324074074046E-3</v>
      </c>
      <c r="L129" s="1">
        <v>6.9805787037037006E-3</v>
      </c>
      <c r="M129" s="1">
        <v>1.3748356481481476E-2</v>
      </c>
      <c r="N129" s="1">
        <v>1.4305868055555553E-2</v>
      </c>
      <c r="O129" s="1">
        <v>1.4367488425925924E-2</v>
      </c>
      <c r="P129" s="1">
        <v>3.0907893518518519E-2</v>
      </c>
      <c r="Q129" s="1"/>
    </row>
    <row r="130" spans="1:17" ht="12.75" x14ac:dyDescent="0.2">
      <c r="A130" s="2">
        <v>24</v>
      </c>
      <c r="B130" s="1">
        <v>0</v>
      </c>
      <c r="C130" s="1">
        <v>4.6886574074075926E-5</v>
      </c>
      <c r="D130" s="1">
        <v>5.1157407407409483E-5</v>
      </c>
      <c r="E130" s="1">
        <v>1.9282407407407443E-4</v>
      </c>
      <c r="F130" s="1">
        <v>1.9407407407407568E-4</v>
      </c>
      <c r="G130" s="1">
        <v>2.5452546296296508E-4</v>
      </c>
      <c r="H130" s="1">
        <v>3.3284722222222396E-4</v>
      </c>
      <c r="I130" s="1">
        <v>4.0607638888889158E-4</v>
      </c>
      <c r="J130" s="1">
        <v>4.1012731481481629E-4</v>
      </c>
      <c r="K130" s="1">
        <v>6.7105324074074046E-3</v>
      </c>
      <c r="L130" s="1">
        <v>6.9805787037037076E-3</v>
      </c>
      <c r="M130" s="1">
        <v>1.3748356481481483E-2</v>
      </c>
      <c r="N130" s="1">
        <v>1.430586805555556E-2</v>
      </c>
      <c r="O130" s="1">
        <v>1.4367488425925931E-2</v>
      </c>
      <c r="P130" s="1">
        <v>3.0907893518518526E-2</v>
      </c>
      <c r="Q130" s="1"/>
    </row>
    <row r="131" spans="1:17" ht="12.75" x14ac:dyDescent="0.2">
      <c r="A131" s="2">
        <v>25</v>
      </c>
      <c r="B131" s="1">
        <v>0</v>
      </c>
      <c r="C131" s="1">
        <v>4.6886574074075926E-5</v>
      </c>
      <c r="D131" s="1">
        <v>5.1157407407409483E-5</v>
      </c>
      <c r="E131" s="1">
        <v>1.9282407407407443E-4</v>
      </c>
      <c r="F131" s="1">
        <v>1.9407407407406874E-4</v>
      </c>
      <c r="G131" s="1">
        <v>2.5452546296296508E-4</v>
      </c>
      <c r="H131" s="1">
        <v>3.3284722222222396E-4</v>
      </c>
      <c r="I131" s="1">
        <v>4.0607638888888464E-4</v>
      </c>
      <c r="J131" s="1">
        <v>4.1012731481480935E-4</v>
      </c>
      <c r="K131" s="1">
        <v>6.7105324074074046E-3</v>
      </c>
      <c r="L131" s="1">
        <v>6.9805787037037076E-3</v>
      </c>
      <c r="M131" s="1">
        <v>1.3748356481481483E-2</v>
      </c>
      <c r="N131" s="1">
        <v>1.430586805555556E-2</v>
      </c>
      <c r="O131" s="1">
        <v>1.4367488425925931E-2</v>
      </c>
      <c r="P131" s="1">
        <v>3.0907893518518526E-2</v>
      </c>
      <c r="Q131" s="1"/>
    </row>
    <row r="132" spans="1:17" ht="12.75" x14ac:dyDescent="0.2">
      <c r="A132" s="2">
        <v>26</v>
      </c>
      <c r="B132" s="1">
        <v>0</v>
      </c>
      <c r="C132" s="1">
        <v>4.6886574074075926E-5</v>
      </c>
      <c r="D132" s="1">
        <v>5.1157407407409483E-5</v>
      </c>
      <c r="E132" s="1">
        <v>1.9282407407407443E-4</v>
      </c>
      <c r="F132" s="1">
        <v>1.9407407407406874E-4</v>
      </c>
      <c r="G132" s="1">
        <v>2.5452546296296508E-4</v>
      </c>
      <c r="H132" s="1">
        <v>3.3284722222222396E-4</v>
      </c>
      <c r="I132" s="1">
        <v>4.0607638888888464E-4</v>
      </c>
      <c r="J132" s="1">
        <v>4.1012731481480935E-4</v>
      </c>
      <c r="K132" s="1">
        <v>6.7105324074074046E-3</v>
      </c>
      <c r="L132" s="1">
        <v>6.9805787037037076E-3</v>
      </c>
      <c r="M132" s="1">
        <v>1.3748356481481483E-2</v>
      </c>
      <c r="N132" s="1">
        <v>1.430586805555556E-2</v>
      </c>
      <c r="O132" s="1">
        <v>1.4367488425925931E-2</v>
      </c>
      <c r="P132" s="1">
        <v>3.0907893518518526E-2</v>
      </c>
      <c r="Q132" s="1"/>
    </row>
    <row r="133" spans="1:17" ht="12.75" x14ac:dyDescent="0.2">
      <c r="A133" s="2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</row>
    <row r="134" spans="1:17" ht="12.75" x14ac:dyDescent="0.2">
      <c r="A134" s="2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</row>
    <row r="135" spans="1:17" ht="12.75" x14ac:dyDescent="0.2">
      <c r="A135" s="2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</row>
    <row r="136" spans="1:17" ht="12.75" x14ac:dyDescent="0.2">
      <c r="A136" s="2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17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9"/>
      <c r="B855" s="20"/>
      <c r="C855" s="21"/>
      <c r="D855" s="22"/>
      <c r="E855" s="12"/>
      <c r="F855" s="23"/>
    </row>
    <row r="856" spans="1:7" x14ac:dyDescent="0.25">
      <c r="A856" s="19"/>
      <c r="B856" s="20"/>
      <c r="C856" s="21"/>
      <c r="D856" s="22"/>
      <c r="E856" s="12"/>
      <c r="F856" s="23"/>
    </row>
    <row r="857" spans="1:7" x14ac:dyDescent="0.25">
      <c r="A857" s="19"/>
      <c r="B857" s="20"/>
      <c r="C857" s="21"/>
      <c r="D857" s="22"/>
      <c r="E857" s="12"/>
      <c r="F857" s="23"/>
    </row>
    <row r="858" spans="1:7" x14ac:dyDescent="0.25">
      <c r="A858" s="19"/>
      <c r="B858" s="20"/>
      <c r="C858" s="21"/>
      <c r="D858" s="22"/>
      <c r="E858" s="12"/>
      <c r="F858" s="23"/>
    </row>
    <row r="859" spans="1:7" x14ac:dyDescent="0.25">
      <c r="A859" s="19"/>
      <c r="B859" s="20"/>
      <c r="C859" s="21"/>
      <c r="D859" s="22"/>
      <c r="E859" s="12"/>
      <c r="F859" s="23"/>
    </row>
    <row r="860" spans="1:7" x14ac:dyDescent="0.25">
      <c r="A860" s="19"/>
      <c r="B860" s="20"/>
      <c r="C860" s="21"/>
      <c r="D860" s="22"/>
      <c r="E860" s="12"/>
      <c r="F860" s="23"/>
    </row>
    <row r="861" spans="1:7" x14ac:dyDescent="0.25">
      <c r="A861" s="19"/>
      <c r="B861" s="20"/>
      <c r="C861" s="21"/>
      <c r="D861" s="22"/>
      <c r="E861" s="12"/>
      <c r="F861" s="23"/>
    </row>
    <row r="862" spans="1:7" x14ac:dyDescent="0.25">
      <c r="A862" s="19"/>
      <c r="B862" s="20"/>
      <c r="C862" s="21"/>
      <c r="D862" s="22"/>
      <c r="E862" s="12"/>
      <c r="F862" s="23"/>
    </row>
    <row r="863" spans="1:7" x14ac:dyDescent="0.25">
      <c r="A863" s="19"/>
      <c r="B863" s="20"/>
      <c r="C863" s="21"/>
      <c r="D863" s="22"/>
      <c r="E863" s="12"/>
      <c r="F863" s="23"/>
    </row>
    <row r="864" spans="1:7" x14ac:dyDescent="0.25">
      <c r="A864" s="19"/>
      <c r="B864" s="20"/>
      <c r="C864" s="21"/>
      <c r="D864" s="22"/>
      <c r="E864" s="12"/>
      <c r="F864" s="23"/>
      <c r="G864" s="11"/>
    </row>
    <row r="865" spans="1:7" x14ac:dyDescent="0.25">
      <c r="A865" s="19"/>
      <c r="B865" s="20"/>
      <c r="C865" s="21"/>
      <c r="D865" s="22"/>
      <c r="E865" s="12"/>
      <c r="F865" s="23"/>
      <c r="G865" s="11"/>
    </row>
    <row r="866" spans="1:7" x14ac:dyDescent="0.25">
      <c r="A866" s="19"/>
      <c r="B866" s="20"/>
      <c r="C866" s="21"/>
      <c r="D866" s="22"/>
      <c r="E866" s="12"/>
      <c r="F866" s="23"/>
      <c r="G866" s="11"/>
    </row>
    <row r="867" spans="1:7" x14ac:dyDescent="0.25">
      <c r="A867" s="19"/>
      <c r="B867" s="20"/>
      <c r="C867" s="21"/>
      <c r="D867" s="22"/>
      <c r="E867" s="12"/>
      <c r="F867" s="23"/>
      <c r="G867" s="11"/>
    </row>
    <row r="868" spans="1:7" x14ac:dyDescent="0.25">
      <c r="A868" s="19"/>
      <c r="B868" s="20"/>
      <c r="C868" s="21"/>
      <c r="D868" s="22"/>
      <c r="E868" s="12"/>
      <c r="F868" s="23"/>
      <c r="G868" s="11"/>
    </row>
    <row r="869" spans="1:7" x14ac:dyDescent="0.25">
      <c r="A869" s="19"/>
      <c r="B869" s="20"/>
      <c r="C869" s="21"/>
      <c r="D869" s="22"/>
      <c r="E869" s="12"/>
      <c r="F869" s="23"/>
      <c r="G869" s="11"/>
    </row>
    <row r="870" spans="1:7" x14ac:dyDescent="0.25">
      <c r="A870" s="19"/>
      <c r="B870" s="20"/>
      <c r="C870" s="21"/>
      <c r="D870" s="22"/>
      <c r="E870" s="12"/>
      <c r="F870" s="23"/>
      <c r="G870" s="11"/>
    </row>
    <row r="871" spans="1:7" x14ac:dyDescent="0.25">
      <c r="A871" s="19"/>
      <c r="B871" s="20"/>
      <c r="C871" s="21"/>
      <c r="D871" s="22"/>
      <c r="E871" s="12"/>
      <c r="F871" s="23"/>
      <c r="G871" s="11"/>
    </row>
    <row r="872" spans="1:7" x14ac:dyDescent="0.25">
      <c r="A872" s="19"/>
      <c r="B872" s="20"/>
      <c r="C872" s="21"/>
      <c r="D872" s="22"/>
      <c r="E872" s="12"/>
      <c r="F872" s="23"/>
      <c r="G872" s="11"/>
    </row>
    <row r="873" spans="1:7" x14ac:dyDescent="0.25">
      <c r="A873" s="19"/>
      <c r="B873" s="20"/>
      <c r="C873" s="21"/>
      <c r="D873" s="22"/>
      <c r="E873" s="12"/>
      <c r="F873" s="23"/>
      <c r="G873" s="11"/>
    </row>
    <row r="874" spans="1:7" x14ac:dyDescent="0.25">
      <c r="A874" s="19"/>
      <c r="B874" s="20"/>
      <c r="C874" s="21"/>
      <c r="D874" s="22"/>
      <c r="E874" s="12"/>
      <c r="F874" s="23"/>
      <c r="G874" s="11"/>
    </row>
    <row r="875" spans="1:7" x14ac:dyDescent="0.25">
      <c r="A875" s="19"/>
      <c r="B875" s="20"/>
      <c r="C875" s="21"/>
      <c r="D875" s="22"/>
      <c r="E875" s="12"/>
      <c r="F875" s="23"/>
      <c r="G875" s="11"/>
    </row>
    <row r="876" spans="1:7" x14ac:dyDescent="0.25">
      <c r="A876" s="19"/>
      <c r="B876" s="20"/>
      <c r="C876" s="21"/>
      <c r="D876" s="22"/>
      <c r="E876" s="12"/>
      <c r="F876" s="23"/>
      <c r="G876" s="11"/>
    </row>
    <row r="877" spans="1:7" x14ac:dyDescent="0.25">
      <c r="A877" s="19"/>
      <c r="B877" s="20"/>
      <c r="C877" s="21"/>
      <c r="D877" s="22"/>
      <c r="E877" s="12"/>
      <c r="F877" s="23"/>
      <c r="G877" s="11"/>
    </row>
    <row r="878" spans="1:7" x14ac:dyDescent="0.25">
      <c r="A878" s="19"/>
      <c r="B878" s="20"/>
      <c r="C878" s="21"/>
      <c r="D878" s="22"/>
      <c r="E878" s="12"/>
      <c r="F878" s="23"/>
      <c r="G878" s="11"/>
    </row>
    <row r="879" spans="1:7" x14ac:dyDescent="0.25">
      <c r="A879" s="19"/>
      <c r="B879" s="20"/>
      <c r="C879" s="21"/>
      <c r="D879" s="22"/>
      <c r="E879" s="12"/>
      <c r="F879" s="23"/>
      <c r="G879" s="11"/>
    </row>
    <row r="880" spans="1:7" x14ac:dyDescent="0.25">
      <c r="A880" s="19"/>
      <c r="B880" s="20"/>
      <c r="C880" s="21"/>
      <c r="D880" s="22"/>
      <c r="E880" s="12"/>
      <c r="F880" s="23"/>
      <c r="G880" s="11"/>
    </row>
    <row r="881" spans="1:7" x14ac:dyDescent="0.25">
      <c r="A881" s="19"/>
      <c r="B881" s="20"/>
      <c r="C881" s="21"/>
      <c r="D881" s="22"/>
      <c r="E881" s="12"/>
      <c r="F881" s="23"/>
      <c r="G881" s="11"/>
    </row>
    <row r="882" spans="1:7" x14ac:dyDescent="0.25">
      <c r="A882" s="19"/>
      <c r="B882" s="20"/>
      <c r="C882" s="21"/>
      <c r="D882" s="22"/>
      <c r="E882" s="12"/>
      <c r="F882" s="23"/>
      <c r="G882" s="11"/>
    </row>
    <row r="883" spans="1:7" x14ac:dyDescent="0.25">
      <c r="A883" s="19"/>
      <c r="B883" s="20"/>
      <c r="C883" s="21"/>
      <c r="D883" s="22"/>
      <c r="E883" s="12"/>
      <c r="F883" s="23"/>
      <c r="G883" s="11"/>
    </row>
    <row r="884" spans="1:7" x14ac:dyDescent="0.25">
      <c r="A884" s="19"/>
      <c r="B884" s="20"/>
      <c r="C884" s="21"/>
      <c r="D884" s="22"/>
      <c r="E884" s="12"/>
      <c r="F884" s="23"/>
      <c r="G884" s="11"/>
    </row>
    <row r="885" spans="1:7" x14ac:dyDescent="0.25">
      <c r="A885" s="19"/>
      <c r="B885" s="20"/>
      <c r="C885" s="21"/>
      <c r="D885" s="22"/>
      <c r="E885" s="12"/>
      <c r="F885" s="23"/>
      <c r="G885" s="11"/>
    </row>
    <row r="886" spans="1:7" x14ac:dyDescent="0.25">
      <c r="A886" s="19"/>
      <c r="B886" s="20"/>
      <c r="C886" s="21"/>
      <c r="D886" s="22"/>
      <c r="E886" s="12"/>
      <c r="F886" s="23"/>
      <c r="G886" s="11"/>
    </row>
    <row r="887" spans="1:7" x14ac:dyDescent="0.25">
      <c r="A887" s="19"/>
      <c r="B887" s="20"/>
      <c r="C887" s="21"/>
      <c r="D887" s="22"/>
      <c r="E887" s="12"/>
      <c r="F887" s="23"/>
      <c r="G887" s="11"/>
    </row>
    <row r="888" spans="1:7" x14ac:dyDescent="0.25">
      <c r="A888" s="19"/>
      <c r="B888" s="20"/>
      <c r="C888" s="21"/>
      <c r="D888" s="22"/>
      <c r="E888" s="12"/>
      <c r="F888" s="23"/>
      <c r="G888" s="11"/>
    </row>
    <row r="889" spans="1:7" x14ac:dyDescent="0.25">
      <c r="A889" s="19"/>
      <c r="B889" s="20"/>
      <c r="C889" s="21"/>
      <c r="D889" s="22"/>
      <c r="E889" s="12"/>
      <c r="F889" s="23"/>
      <c r="G889" s="11"/>
    </row>
    <row r="890" spans="1:7" x14ac:dyDescent="0.25">
      <c r="A890" s="19"/>
      <c r="B890" s="20"/>
      <c r="C890" s="21"/>
      <c r="D890" s="22"/>
      <c r="E890" s="12"/>
      <c r="F890" s="23"/>
      <c r="G890" s="11"/>
    </row>
    <row r="891" spans="1:7" x14ac:dyDescent="0.25">
      <c r="A891" s="19"/>
      <c r="B891" s="20"/>
      <c r="C891" s="21"/>
      <c r="D891" s="22"/>
      <c r="E891" s="12"/>
      <c r="F891" s="23"/>
      <c r="G891" s="11"/>
    </row>
    <row r="892" spans="1:7" x14ac:dyDescent="0.25">
      <c r="A892" s="19"/>
      <c r="B892" s="20"/>
      <c r="C892" s="21"/>
      <c r="D892" s="22"/>
      <c r="E892" s="12"/>
      <c r="F892" s="23"/>
      <c r="G892" s="11"/>
    </row>
    <row r="893" spans="1:7" x14ac:dyDescent="0.25">
      <c r="A893" s="19"/>
      <c r="B893" s="20"/>
      <c r="C893" s="21"/>
      <c r="D893" s="22"/>
      <c r="E893" s="12"/>
      <c r="F893" s="23"/>
      <c r="G893" s="11"/>
    </row>
    <row r="894" spans="1:7" x14ac:dyDescent="0.25">
      <c r="A894" s="19"/>
      <c r="B894" s="20"/>
      <c r="C894" s="21"/>
      <c r="D894" s="22"/>
      <c r="E894" s="12"/>
      <c r="F894" s="23"/>
      <c r="G894" s="11"/>
    </row>
    <row r="895" spans="1:7" x14ac:dyDescent="0.25">
      <c r="A895" s="19"/>
      <c r="B895" s="20"/>
      <c r="C895" s="21"/>
      <c r="D895" s="22"/>
      <c r="E895" s="12"/>
      <c r="F895" s="23"/>
      <c r="G895" s="11"/>
    </row>
    <row r="896" spans="1:7" x14ac:dyDescent="0.25">
      <c r="A896" s="19"/>
      <c r="B896" s="20"/>
      <c r="C896" s="21"/>
      <c r="D896" s="22"/>
      <c r="E896" s="12"/>
      <c r="F896" s="23"/>
      <c r="G896" s="11"/>
    </row>
    <row r="897" spans="1:7" x14ac:dyDescent="0.25">
      <c r="A897" s="19"/>
      <c r="B897" s="20"/>
      <c r="C897" s="21"/>
      <c r="D897" s="22"/>
      <c r="E897" s="12"/>
      <c r="F897" s="23"/>
      <c r="G897" s="11"/>
    </row>
    <row r="898" spans="1:7" x14ac:dyDescent="0.25">
      <c r="A898" s="19"/>
      <c r="B898" s="20"/>
      <c r="C898" s="21"/>
      <c r="D898" s="22"/>
      <c r="E898" s="12"/>
      <c r="F898" s="23"/>
      <c r="G898" s="11"/>
    </row>
    <row r="899" spans="1:7" x14ac:dyDescent="0.25">
      <c r="A899" s="19"/>
      <c r="B899" s="20"/>
      <c r="C899" s="21"/>
      <c r="D899" s="22"/>
      <c r="E899" s="12"/>
      <c r="F899" s="23"/>
      <c r="G899" s="11"/>
    </row>
    <row r="900" spans="1:7" x14ac:dyDescent="0.25">
      <c r="A900" s="19"/>
      <c r="B900" s="20"/>
      <c r="C900" s="21"/>
      <c r="D900" s="22"/>
      <c r="E900" s="12"/>
      <c r="F900" s="23"/>
      <c r="G900" s="11"/>
    </row>
    <row r="901" spans="1:7" x14ac:dyDescent="0.25">
      <c r="A901" s="19"/>
      <c r="B901" s="20"/>
      <c r="C901" s="21"/>
      <c r="D901" s="22"/>
      <c r="E901" s="12"/>
      <c r="F901" s="23"/>
      <c r="G901" s="11"/>
    </row>
    <row r="902" spans="1:7" x14ac:dyDescent="0.25">
      <c r="A902" s="19"/>
      <c r="B902" s="20"/>
      <c r="C902" s="21"/>
      <c r="D902" s="22"/>
      <c r="E902" s="12"/>
      <c r="F902" s="23"/>
      <c r="G902" s="11"/>
    </row>
    <row r="903" spans="1:7" x14ac:dyDescent="0.25">
      <c r="A903" s="19"/>
      <c r="B903" s="20"/>
      <c r="C903" s="21"/>
      <c r="D903" s="22"/>
      <c r="E903" s="12"/>
      <c r="F903" s="23"/>
      <c r="G903" s="11"/>
    </row>
    <row r="904" spans="1:7" x14ac:dyDescent="0.25">
      <c r="A904" s="19"/>
      <c r="B904" s="20"/>
      <c r="C904" s="21"/>
      <c r="D904" s="22"/>
      <c r="E904" s="12"/>
      <c r="F904" s="23"/>
      <c r="G904" s="11"/>
    </row>
    <row r="905" spans="1:7" x14ac:dyDescent="0.25">
      <c r="A905" s="19"/>
      <c r="B905" s="20"/>
      <c r="C905" s="21"/>
      <c r="D905" s="22"/>
      <c r="E905" s="12"/>
      <c r="F905" s="23"/>
      <c r="G905" s="11"/>
    </row>
    <row r="906" spans="1:7" x14ac:dyDescent="0.25">
      <c r="A906" s="19"/>
      <c r="B906" s="20"/>
      <c r="C906" s="21"/>
      <c r="D906" s="22"/>
      <c r="E906" s="12"/>
      <c r="F906" s="23"/>
      <c r="G906" s="11"/>
    </row>
    <row r="907" spans="1:7" x14ac:dyDescent="0.25">
      <c r="A907" s="19"/>
      <c r="B907" s="20"/>
      <c r="C907" s="21"/>
      <c r="D907" s="22"/>
      <c r="E907" s="12"/>
      <c r="F907" s="23"/>
      <c r="G907" s="11"/>
    </row>
    <row r="908" spans="1:7" x14ac:dyDescent="0.25">
      <c r="A908" s="19"/>
      <c r="B908" s="20"/>
      <c r="C908" s="21"/>
      <c r="D908" s="22"/>
      <c r="E908" s="12"/>
      <c r="F908" s="23"/>
      <c r="G908" s="11"/>
    </row>
    <row r="909" spans="1:7" x14ac:dyDescent="0.25">
      <c r="A909" s="19"/>
      <c r="B909" s="20"/>
      <c r="C909" s="21"/>
      <c r="D909" s="22"/>
      <c r="E909" s="12"/>
      <c r="F909" s="23"/>
      <c r="G909" s="11"/>
    </row>
    <row r="910" spans="1:7" x14ac:dyDescent="0.25">
      <c r="A910" s="19"/>
      <c r="B910" s="20"/>
      <c r="C910" s="21"/>
      <c r="D910" s="22"/>
      <c r="E910" s="12"/>
      <c r="F910" s="23"/>
      <c r="G910" s="11"/>
    </row>
    <row r="911" spans="1:7" x14ac:dyDescent="0.25">
      <c r="A911" s="19"/>
      <c r="B911" s="20"/>
      <c r="C911" s="21"/>
      <c r="D911" s="22"/>
      <c r="E911" s="12"/>
      <c r="F911" s="23"/>
      <c r="G911" s="11"/>
    </row>
    <row r="912" spans="1:7" x14ac:dyDescent="0.25">
      <c r="A912" s="19"/>
      <c r="B912" s="20"/>
      <c r="C912" s="21"/>
      <c r="D912" s="22"/>
      <c r="E912" s="12"/>
      <c r="F912" s="23"/>
      <c r="G912" s="11"/>
    </row>
    <row r="913" spans="1:7" x14ac:dyDescent="0.25">
      <c r="A913" s="19"/>
      <c r="B913" s="20"/>
      <c r="C913" s="21"/>
      <c r="D913" s="22"/>
      <c r="E913" s="12"/>
      <c r="F913" s="23"/>
      <c r="G913" s="11"/>
    </row>
    <row r="914" spans="1:7" x14ac:dyDescent="0.25">
      <c r="A914" s="19"/>
      <c r="B914" s="20"/>
      <c r="C914" s="21"/>
      <c r="D914" s="22"/>
      <c r="E914" s="12"/>
      <c r="F914" s="23"/>
      <c r="G914" s="11"/>
    </row>
    <row r="915" spans="1:7" x14ac:dyDescent="0.25">
      <c r="A915" s="19"/>
      <c r="B915" s="20"/>
      <c r="C915" s="21"/>
      <c r="D915" s="22"/>
      <c r="E915" s="12"/>
      <c r="F915" s="23"/>
      <c r="G915" s="11"/>
    </row>
    <row r="916" spans="1:7" x14ac:dyDescent="0.25">
      <c r="A916" s="19"/>
      <c r="B916" s="20"/>
      <c r="C916" s="21"/>
      <c r="D916" s="22"/>
      <c r="E916" s="12"/>
      <c r="F916" s="23"/>
      <c r="G916" s="11"/>
    </row>
    <row r="917" spans="1:7" x14ac:dyDescent="0.25">
      <c r="A917" s="19"/>
      <c r="B917" s="20"/>
      <c r="C917" s="21"/>
      <c r="D917" s="22"/>
      <c r="E917" s="12"/>
      <c r="F917" s="23"/>
      <c r="G917" s="11"/>
    </row>
    <row r="918" spans="1:7" x14ac:dyDescent="0.25">
      <c r="A918" s="19"/>
      <c r="B918" s="20"/>
      <c r="C918" s="21"/>
      <c r="D918" s="22"/>
      <c r="E918" s="12"/>
      <c r="F918" s="23"/>
      <c r="G918" s="11"/>
    </row>
    <row r="919" spans="1:7" x14ac:dyDescent="0.25">
      <c r="A919" s="19"/>
      <c r="B919" s="20"/>
      <c r="C919" s="21"/>
      <c r="D919" s="22"/>
      <c r="E919" s="12"/>
      <c r="F919" s="23"/>
      <c r="G919" s="11"/>
    </row>
    <row r="920" spans="1:7" x14ac:dyDescent="0.25">
      <c r="A920" s="19"/>
      <c r="B920" s="20"/>
      <c r="C920" s="21"/>
      <c r="D920" s="22"/>
      <c r="E920" s="12"/>
      <c r="F920" s="23"/>
      <c r="G920" s="11"/>
    </row>
    <row r="921" spans="1:7" x14ac:dyDescent="0.25">
      <c r="A921" s="19"/>
      <c r="B921" s="20"/>
      <c r="C921" s="21"/>
      <c r="D921" s="22"/>
      <c r="E921" s="12"/>
      <c r="F921" s="23"/>
      <c r="G921" s="11"/>
    </row>
    <row r="922" spans="1:7" x14ac:dyDescent="0.25">
      <c r="A922" s="19"/>
      <c r="B922" s="20"/>
      <c r="C922" s="21"/>
      <c r="D922" s="22"/>
      <c r="E922" s="12"/>
      <c r="F922" s="23"/>
      <c r="G922" s="11"/>
    </row>
    <row r="923" spans="1:7" x14ac:dyDescent="0.25">
      <c r="A923" s="19"/>
      <c r="B923" s="20"/>
      <c r="C923" s="21"/>
      <c r="D923" s="22"/>
      <c r="E923" s="12"/>
      <c r="F923" s="23"/>
      <c r="G923" s="11"/>
    </row>
    <row r="924" spans="1:7" x14ac:dyDescent="0.25">
      <c r="A924" s="19"/>
      <c r="B924" s="20"/>
      <c r="C924" s="21"/>
      <c r="D924" s="22"/>
      <c r="E924" s="12"/>
      <c r="F924" s="23"/>
      <c r="G924" s="11"/>
    </row>
    <row r="925" spans="1:7" x14ac:dyDescent="0.25">
      <c r="A925" s="19"/>
      <c r="B925" s="20"/>
      <c r="C925" s="21"/>
      <c r="D925" s="22"/>
      <c r="E925" s="12"/>
      <c r="F925" s="23"/>
      <c r="G925" s="11"/>
    </row>
    <row r="926" spans="1:7" x14ac:dyDescent="0.25">
      <c r="A926" s="19"/>
      <c r="B926" s="20"/>
      <c r="C926" s="21"/>
      <c r="D926" s="22"/>
      <c r="E926" s="12"/>
      <c r="F926" s="23"/>
      <c r="G926" s="11"/>
    </row>
    <row r="927" spans="1:7" x14ac:dyDescent="0.25">
      <c r="A927" s="19"/>
      <c r="B927" s="20"/>
      <c r="C927" s="21"/>
      <c r="D927" s="22"/>
      <c r="E927" s="12"/>
      <c r="F927" s="23"/>
      <c r="G927" s="11"/>
    </row>
    <row r="928" spans="1:7" x14ac:dyDescent="0.25">
      <c r="A928" s="19"/>
      <c r="B928" s="20"/>
      <c r="C928" s="21"/>
      <c r="D928" s="22"/>
      <c r="E928" s="12"/>
      <c r="F928" s="23"/>
      <c r="G928" s="11"/>
    </row>
    <row r="929" spans="1:7" x14ac:dyDescent="0.25">
      <c r="A929" s="19"/>
      <c r="B929" s="20"/>
      <c r="C929" s="21"/>
      <c r="D929" s="22"/>
      <c r="E929" s="12"/>
      <c r="F929" s="23"/>
      <c r="G929" s="11"/>
    </row>
    <row r="930" spans="1:7" x14ac:dyDescent="0.25">
      <c r="A930" s="19"/>
      <c r="B930" s="20"/>
      <c r="C930" s="21"/>
      <c r="D930" s="22"/>
      <c r="E930" s="12"/>
      <c r="F930" s="23"/>
      <c r="G930" s="11"/>
    </row>
    <row r="931" spans="1:7" x14ac:dyDescent="0.25">
      <c r="A931" s="19"/>
      <c r="B931" s="20"/>
      <c r="C931" s="21"/>
      <c r="D931" s="22"/>
      <c r="E931" s="12"/>
      <c r="F931" s="23"/>
      <c r="G931" s="11"/>
    </row>
    <row r="932" spans="1:7" x14ac:dyDescent="0.25">
      <c r="A932" s="19"/>
      <c r="B932" s="20"/>
      <c r="C932" s="21"/>
      <c r="D932" s="22"/>
      <c r="E932" s="12"/>
      <c r="F932" s="23"/>
      <c r="G932" s="11"/>
    </row>
    <row r="933" spans="1:7" x14ac:dyDescent="0.25">
      <c r="A933" s="19"/>
      <c r="B933" s="20"/>
      <c r="C933" s="21"/>
      <c r="D933" s="22"/>
      <c r="E933" s="12"/>
      <c r="F933" s="23"/>
      <c r="G933" s="11"/>
    </row>
    <row r="934" spans="1:7" x14ac:dyDescent="0.25">
      <c r="A934" s="19"/>
      <c r="B934" s="20"/>
      <c r="C934" s="21"/>
      <c r="D934" s="22"/>
      <c r="E934" s="12"/>
      <c r="F934" s="23"/>
      <c r="G934" s="11"/>
    </row>
    <row r="935" spans="1:7" x14ac:dyDescent="0.25">
      <c r="A935" s="19"/>
      <c r="B935" s="20"/>
      <c r="C935" s="21"/>
      <c r="D935" s="22"/>
      <c r="E935" s="12"/>
      <c r="F935" s="23"/>
      <c r="G935" s="11"/>
    </row>
    <row r="936" spans="1:7" x14ac:dyDescent="0.25">
      <c r="A936" s="19"/>
      <c r="B936" s="20"/>
      <c r="C936" s="21"/>
      <c r="D936" s="22"/>
      <c r="E936" s="12"/>
      <c r="F936" s="23"/>
      <c r="G936" s="11"/>
    </row>
    <row r="937" spans="1:7" x14ac:dyDescent="0.25">
      <c r="A937" s="19"/>
      <c r="B937" s="20"/>
      <c r="C937" s="21"/>
      <c r="D937" s="22"/>
      <c r="E937" s="12"/>
      <c r="F937" s="23"/>
      <c r="G937" s="11"/>
    </row>
    <row r="938" spans="1:7" x14ac:dyDescent="0.25">
      <c r="A938" s="19"/>
      <c r="B938" s="20"/>
      <c r="C938" s="21"/>
      <c r="D938" s="22"/>
      <c r="E938" s="12"/>
      <c r="F938" s="23"/>
      <c r="G938" s="11"/>
    </row>
    <row r="939" spans="1:7" x14ac:dyDescent="0.25">
      <c r="A939" s="19"/>
      <c r="B939" s="20"/>
      <c r="C939" s="21"/>
      <c r="D939" s="22"/>
      <c r="E939" s="12"/>
      <c r="F939" s="23"/>
      <c r="G939" s="11"/>
    </row>
    <row r="940" spans="1:7" x14ac:dyDescent="0.25">
      <c r="A940" s="19"/>
      <c r="B940" s="20"/>
      <c r="C940" s="21"/>
      <c r="D940" s="22"/>
      <c r="E940" s="12"/>
      <c r="F940" s="23"/>
      <c r="G940" s="11"/>
    </row>
    <row r="941" spans="1:7" x14ac:dyDescent="0.25">
      <c r="A941" s="19"/>
      <c r="B941" s="20"/>
      <c r="C941" s="21"/>
      <c r="D941" s="22"/>
      <c r="E941" s="12"/>
      <c r="F941" s="23"/>
      <c r="G941" s="11"/>
    </row>
    <row r="942" spans="1:7" x14ac:dyDescent="0.25">
      <c r="A942" s="19"/>
      <c r="B942" s="20"/>
      <c r="C942" s="21"/>
      <c r="D942" s="22"/>
      <c r="E942" s="12"/>
      <c r="F942" s="23"/>
      <c r="G942" s="11"/>
    </row>
    <row r="943" spans="1:7" x14ac:dyDescent="0.25">
      <c r="A943" s="19"/>
      <c r="B943" s="20"/>
      <c r="C943" s="21"/>
      <c r="D943" s="22"/>
      <c r="E943" s="12"/>
      <c r="F943" s="23"/>
      <c r="G943" s="11"/>
    </row>
    <row r="944" spans="1:7" x14ac:dyDescent="0.25">
      <c r="A944" s="19"/>
      <c r="B944" s="20"/>
      <c r="C944" s="21"/>
      <c r="D944" s="22"/>
      <c r="E944" s="12"/>
      <c r="F944" s="23"/>
      <c r="G944" s="11"/>
    </row>
    <row r="945" spans="1:7" x14ac:dyDescent="0.25">
      <c r="A945" s="19"/>
      <c r="B945" s="20"/>
      <c r="C945" s="21"/>
      <c r="D945" s="22"/>
      <c r="E945" s="12"/>
      <c r="F945" s="23"/>
      <c r="G945" s="11"/>
    </row>
    <row r="946" spans="1:7" x14ac:dyDescent="0.25">
      <c r="A946" s="19"/>
      <c r="B946" s="20"/>
      <c r="C946" s="21"/>
      <c r="D946" s="22"/>
      <c r="E946" s="12"/>
      <c r="F946" s="23"/>
      <c r="G946" s="11"/>
    </row>
    <row r="947" spans="1:7" x14ac:dyDescent="0.25">
      <c r="A947" s="19"/>
      <c r="B947" s="20"/>
      <c r="C947" s="21"/>
      <c r="D947" s="22"/>
      <c r="E947" s="12"/>
      <c r="F947" s="23"/>
      <c r="G947" s="11"/>
    </row>
    <row r="948" spans="1:7" x14ac:dyDescent="0.25">
      <c r="A948" s="19"/>
      <c r="B948" s="20"/>
      <c r="C948" s="21"/>
      <c r="D948" s="22"/>
      <c r="E948" s="12"/>
      <c r="F948" s="23"/>
      <c r="G948" s="11"/>
    </row>
    <row r="949" spans="1:7" x14ac:dyDescent="0.25">
      <c r="A949" s="19"/>
      <c r="B949" s="20"/>
      <c r="C949" s="21"/>
      <c r="D949" s="22"/>
      <c r="E949" s="12"/>
      <c r="F949" s="23"/>
      <c r="G949" s="11"/>
    </row>
    <row r="950" spans="1:7" x14ac:dyDescent="0.25">
      <c r="A950" s="19"/>
      <c r="B950" s="20"/>
      <c r="C950" s="21"/>
      <c r="D950" s="22"/>
      <c r="E950" s="12"/>
      <c r="F950" s="23"/>
      <c r="G950" s="11"/>
    </row>
    <row r="951" spans="1:7" x14ac:dyDescent="0.25">
      <c r="A951" s="19"/>
      <c r="B951" s="20"/>
      <c r="C951" s="21"/>
      <c r="D951" s="22"/>
      <c r="E951" s="12"/>
      <c r="F951" s="23"/>
      <c r="G951" s="11"/>
    </row>
    <row r="952" spans="1:7" x14ac:dyDescent="0.25">
      <c r="A952" s="19"/>
      <c r="B952" s="20"/>
      <c r="C952" s="21"/>
      <c r="D952" s="22"/>
      <c r="E952" s="12"/>
      <c r="F952" s="23"/>
      <c r="G952" s="11"/>
    </row>
    <row r="953" spans="1:7" x14ac:dyDescent="0.25">
      <c r="A953" s="19"/>
      <c r="B953" s="20"/>
      <c r="C953" s="21"/>
      <c r="D953" s="22"/>
      <c r="E953" s="12"/>
      <c r="F953" s="23"/>
      <c r="G953" s="11"/>
    </row>
    <row r="954" spans="1:7" x14ac:dyDescent="0.25">
      <c r="A954" s="19"/>
      <c r="B954" s="20"/>
      <c r="C954" s="21"/>
      <c r="D954" s="22"/>
      <c r="E954" s="12"/>
      <c r="F954" s="23"/>
      <c r="G954" s="11"/>
    </row>
    <row r="955" spans="1:7" x14ac:dyDescent="0.25">
      <c r="A955" s="19"/>
      <c r="B955" s="20"/>
      <c r="C955" s="21"/>
      <c r="D955" s="22"/>
      <c r="E955" s="12"/>
      <c r="F955" s="23"/>
      <c r="G955" s="11"/>
    </row>
    <row r="956" spans="1:7" x14ac:dyDescent="0.25">
      <c r="A956" s="19"/>
      <c r="B956" s="20"/>
      <c r="C956" s="21"/>
      <c r="D956" s="22"/>
      <c r="E956" s="12"/>
      <c r="F956" s="23"/>
      <c r="G956" s="11"/>
    </row>
    <row r="957" spans="1:7" x14ac:dyDescent="0.25">
      <c r="A957" s="19"/>
      <c r="B957" s="20"/>
      <c r="C957" s="21"/>
      <c r="D957" s="22"/>
      <c r="E957" s="12"/>
      <c r="F957" s="23"/>
      <c r="G957" s="11"/>
    </row>
    <row r="958" spans="1:7" x14ac:dyDescent="0.25">
      <c r="A958" s="19"/>
      <c r="B958" s="20"/>
      <c r="C958" s="21"/>
      <c r="D958" s="22"/>
      <c r="E958" s="12"/>
      <c r="F958" s="23"/>
      <c r="G958" s="11"/>
    </row>
    <row r="959" spans="1:7" x14ac:dyDescent="0.25">
      <c r="A959" s="19"/>
      <c r="B959" s="20"/>
      <c r="C959" s="21"/>
      <c r="D959" s="22"/>
      <c r="E959" s="12"/>
      <c r="F959" s="23"/>
      <c r="G959" s="11"/>
    </row>
    <row r="960" spans="1:7" x14ac:dyDescent="0.25">
      <c r="A960" s="19"/>
      <c r="B960" s="20"/>
      <c r="C960" s="21"/>
      <c r="D960" s="22"/>
      <c r="E960" s="12"/>
      <c r="F960" s="23"/>
      <c r="G960" s="11"/>
    </row>
    <row r="961" spans="1:7" x14ac:dyDescent="0.25">
      <c r="A961" s="19"/>
      <c r="B961" s="20"/>
      <c r="C961" s="21"/>
      <c r="D961" s="22"/>
      <c r="E961" s="12"/>
      <c r="F961" s="23"/>
      <c r="G961" s="11"/>
    </row>
    <row r="962" spans="1:7" x14ac:dyDescent="0.25">
      <c r="A962" s="19"/>
      <c r="B962" s="20"/>
      <c r="C962" s="21"/>
      <c r="D962" s="22"/>
      <c r="E962" s="12"/>
      <c r="F962" s="23"/>
      <c r="G962" s="11"/>
    </row>
    <row r="963" spans="1:7" x14ac:dyDescent="0.25">
      <c r="A963" s="19"/>
      <c r="B963" s="20"/>
      <c r="C963" s="21"/>
      <c r="D963" s="22"/>
      <c r="E963" s="12"/>
      <c r="F963" s="23"/>
    </row>
    <row r="964" spans="1:7" x14ac:dyDescent="0.25">
      <c r="A964" s="19"/>
      <c r="B964" s="20"/>
      <c r="C964" s="21"/>
      <c r="D964" s="22"/>
      <c r="E964" s="12"/>
      <c r="F964" s="23"/>
    </row>
    <row r="965" spans="1:7" x14ac:dyDescent="0.25">
      <c r="A965" s="19"/>
      <c r="B965" s="20"/>
      <c r="C965" s="21"/>
      <c r="D965" s="22"/>
      <c r="E965" s="12"/>
      <c r="F965" s="23"/>
    </row>
    <row r="966" spans="1:7" x14ac:dyDescent="0.25">
      <c r="A966" s="19"/>
      <c r="B966" s="20"/>
      <c r="C966" s="21"/>
      <c r="D966" s="22"/>
      <c r="E966" s="12"/>
      <c r="F966" s="23"/>
    </row>
    <row r="967" spans="1:7" x14ac:dyDescent="0.25">
      <c r="A967" s="19"/>
      <c r="B967" s="20"/>
      <c r="C967" s="21"/>
      <c r="D967" s="22"/>
      <c r="E967" s="12"/>
      <c r="F967" s="23"/>
    </row>
    <row r="968" spans="1:7" x14ac:dyDescent="0.25">
      <c r="A968" s="19"/>
      <c r="B968" s="20"/>
      <c r="C968" s="21"/>
      <c r="D968" s="22"/>
      <c r="E968" s="12"/>
      <c r="F968" s="23"/>
    </row>
    <row r="969" spans="1:7" x14ac:dyDescent="0.25">
      <c r="A969" s="19"/>
      <c r="B969" s="20"/>
      <c r="C969" s="21"/>
      <c r="D969" s="22"/>
      <c r="E969" s="12"/>
      <c r="F969" s="23"/>
    </row>
    <row r="970" spans="1:7" x14ac:dyDescent="0.25">
      <c r="A970" s="19"/>
      <c r="B970" s="20"/>
      <c r="C970" s="21"/>
      <c r="D970" s="22"/>
      <c r="E970" s="12"/>
      <c r="F970" s="23"/>
    </row>
    <row r="971" spans="1:7" x14ac:dyDescent="0.25">
      <c r="A971" s="19"/>
      <c r="B971" s="20"/>
      <c r="C971" s="21"/>
      <c r="D971" s="22"/>
      <c r="E971" s="12"/>
      <c r="F971" s="23"/>
    </row>
    <row r="972" spans="1:7" x14ac:dyDescent="0.25">
      <c r="A972" s="19"/>
      <c r="B972" s="20"/>
      <c r="C972" s="21"/>
      <c r="D972" s="22"/>
      <c r="E972" s="12"/>
      <c r="F972" s="23"/>
    </row>
    <row r="973" spans="1:7" x14ac:dyDescent="0.25">
      <c r="A973" s="19"/>
      <c r="B973" s="20"/>
      <c r="C973" s="21"/>
      <c r="D973" s="22"/>
      <c r="E973" s="12"/>
      <c r="F973" s="23"/>
    </row>
    <row r="974" spans="1:7" x14ac:dyDescent="0.25">
      <c r="A974" s="19"/>
      <c r="B974" s="20"/>
      <c r="C974" s="21"/>
      <c r="D974" s="22"/>
      <c r="E974" s="12"/>
      <c r="F974" s="23"/>
    </row>
    <row r="975" spans="1:7" x14ac:dyDescent="0.25">
      <c r="A975" s="19"/>
      <c r="B975" s="20"/>
      <c r="C975" s="21"/>
      <c r="D975" s="22"/>
      <c r="E975" s="12"/>
      <c r="F975" s="23"/>
    </row>
    <row r="976" spans="1:7" x14ac:dyDescent="0.25">
      <c r="A976" s="19"/>
      <c r="B976" s="20"/>
      <c r="C976" s="21"/>
      <c r="D976" s="22"/>
      <c r="E976" s="12"/>
      <c r="F976" s="23"/>
    </row>
    <row r="977" spans="1:6" x14ac:dyDescent="0.25">
      <c r="A977" s="19"/>
      <c r="B977" s="20"/>
      <c r="C977" s="21"/>
      <c r="D977" s="22"/>
      <c r="E977" s="12"/>
      <c r="F977" s="23"/>
    </row>
    <row r="978" spans="1:6" x14ac:dyDescent="0.25">
      <c r="A978" s="19"/>
      <c r="B978" s="20"/>
      <c r="C978" s="21"/>
      <c r="D978" s="22"/>
      <c r="E978" s="12"/>
      <c r="F978" s="23"/>
    </row>
    <row r="979" spans="1:6" x14ac:dyDescent="0.25">
      <c r="A979" s="19"/>
      <c r="B979" s="20"/>
      <c r="C979" s="21"/>
      <c r="D979" s="22"/>
      <c r="E979" s="12"/>
      <c r="F979" s="23"/>
    </row>
    <row r="980" spans="1:6" x14ac:dyDescent="0.25">
      <c r="A980" s="19"/>
      <c r="B980" s="20"/>
      <c r="C980" s="21"/>
      <c r="D980" s="22"/>
      <c r="E980" s="12"/>
      <c r="F980" s="23"/>
    </row>
    <row r="981" spans="1:6" x14ac:dyDescent="0.25">
      <c r="A981" s="19"/>
      <c r="B981" s="20"/>
      <c r="C981" s="21"/>
      <c r="D981" s="22"/>
      <c r="E981" s="12"/>
      <c r="F981" s="23"/>
    </row>
    <row r="982" spans="1:6" x14ac:dyDescent="0.25">
      <c r="A982" s="19"/>
      <c r="B982" s="20"/>
      <c r="C982" s="21"/>
      <c r="D982" s="22"/>
      <c r="E982" s="12"/>
      <c r="F982" s="23"/>
    </row>
    <row r="983" spans="1:6" x14ac:dyDescent="0.25">
      <c r="A983" s="19"/>
      <c r="B983" s="20"/>
      <c r="C983" s="21"/>
      <c r="D983" s="22"/>
      <c r="E983" s="12"/>
      <c r="F983" s="23"/>
    </row>
    <row r="984" spans="1:6" x14ac:dyDescent="0.25">
      <c r="A984" s="19"/>
      <c r="B984" s="20"/>
      <c r="C984" s="21"/>
      <c r="D984" s="22"/>
      <c r="E984" s="12"/>
      <c r="F984" s="23"/>
    </row>
    <row r="985" spans="1:6" x14ac:dyDescent="0.25">
      <c r="A985" s="19"/>
      <c r="B985" s="20"/>
      <c r="C985" s="21"/>
      <c r="D985" s="22"/>
      <c r="E985" s="12"/>
      <c r="F985" s="23"/>
    </row>
    <row r="986" spans="1:6" x14ac:dyDescent="0.25">
      <c r="A986" s="19"/>
      <c r="B986" s="20"/>
      <c r="C986" s="21"/>
      <c r="D986" s="22"/>
      <c r="E986" s="12"/>
      <c r="F986" s="23"/>
    </row>
    <row r="987" spans="1:6" x14ac:dyDescent="0.25">
      <c r="A987" s="19"/>
      <c r="B987" s="20"/>
      <c r="C987" s="21"/>
      <c r="D987" s="22"/>
      <c r="E987" s="12"/>
      <c r="F987" s="23"/>
    </row>
    <row r="988" spans="1:6" x14ac:dyDescent="0.25">
      <c r="A988" s="19"/>
      <c r="B988" s="20"/>
      <c r="C988" s="21"/>
      <c r="D988" s="22"/>
      <c r="E988" s="12"/>
      <c r="F988" s="23"/>
    </row>
    <row r="989" spans="1:6" x14ac:dyDescent="0.25">
      <c r="A989" s="19"/>
      <c r="B989" s="20"/>
      <c r="C989" s="21"/>
      <c r="D989" s="22"/>
      <c r="E989" s="12"/>
      <c r="F989" s="23"/>
    </row>
    <row r="990" spans="1:6" x14ac:dyDescent="0.25">
      <c r="A990" s="19"/>
      <c r="B990" s="20"/>
      <c r="C990" s="21"/>
      <c r="D990" s="22"/>
      <c r="E990" s="12"/>
      <c r="F990" s="23"/>
    </row>
    <row r="991" spans="1:6" x14ac:dyDescent="0.25">
      <c r="A991" s="19"/>
      <c r="B991" s="20"/>
      <c r="C991" s="21"/>
      <c r="D991" s="22"/>
      <c r="E991" s="12"/>
      <c r="F991" s="23"/>
    </row>
    <row r="992" spans="1:6" x14ac:dyDescent="0.25">
      <c r="A992" s="19"/>
      <c r="B992" s="20"/>
      <c r="C992" s="21"/>
      <c r="D992" s="22"/>
      <c r="E992" s="12"/>
      <c r="F992" s="23"/>
    </row>
    <row r="993" spans="1:6" x14ac:dyDescent="0.25">
      <c r="A993" s="19"/>
      <c r="B993" s="20"/>
      <c r="C993" s="21"/>
      <c r="D993" s="22"/>
      <c r="E993" s="12"/>
      <c r="F993" s="23"/>
    </row>
    <row r="994" spans="1:6" x14ac:dyDescent="0.25">
      <c r="A994" s="19"/>
      <c r="B994" s="20"/>
      <c r="C994" s="21"/>
      <c r="D994" s="22"/>
      <c r="E994" s="12"/>
      <c r="F994" s="23"/>
    </row>
    <row r="995" spans="1:6" x14ac:dyDescent="0.25">
      <c r="A995" s="19"/>
      <c r="B995" s="20"/>
      <c r="C995" s="21"/>
      <c r="D995" s="22"/>
      <c r="E995" s="12"/>
      <c r="F995" s="23"/>
    </row>
    <row r="996" spans="1:6" x14ac:dyDescent="0.25">
      <c r="A996" s="19"/>
      <c r="B996" s="20"/>
      <c r="C996" s="21"/>
      <c r="D996" s="22"/>
      <c r="E996" s="12"/>
      <c r="F996" s="23"/>
    </row>
    <row r="997" spans="1:6" x14ac:dyDescent="0.25">
      <c r="A997" s="19"/>
      <c r="B997" s="20"/>
      <c r="C997" s="21"/>
      <c r="D997" s="22"/>
      <c r="E997" s="12"/>
      <c r="F997" s="23"/>
    </row>
    <row r="998" spans="1:6" x14ac:dyDescent="0.25">
      <c r="A998" s="19"/>
      <c r="B998" s="20"/>
      <c r="C998" s="21"/>
      <c r="D998" s="22"/>
      <c r="E998" s="12"/>
      <c r="F998" s="23"/>
    </row>
    <row r="999" spans="1:6" x14ac:dyDescent="0.25">
      <c r="A999" s="19"/>
      <c r="B999" s="20"/>
      <c r="C999" s="21"/>
      <c r="D999" s="22"/>
      <c r="E999" s="12"/>
      <c r="F999" s="23"/>
    </row>
    <row r="1000" spans="1:6" x14ac:dyDescent="0.25">
      <c r="A1000" s="19"/>
      <c r="B1000" s="20"/>
      <c r="C1000" s="21"/>
      <c r="D1000" s="22"/>
      <c r="E1000" s="12"/>
      <c r="F1000" s="23"/>
    </row>
    <row r="1001" spans="1:6" x14ac:dyDescent="0.25">
      <c r="A1001" s="19"/>
      <c r="B1001" s="20"/>
      <c r="C1001" s="21"/>
      <c r="D1001" s="22"/>
      <c r="E1001" s="12"/>
      <c r="F1001" s="23"/>
    </row>
    <row r="1002" spans="1:6" x14ac:dyDescent="0.25">
      <c r="A1002" s="19"/>
      <c r="B1002" s="20"/>
      <c r="C1002" s="21"/>
      <c r="D1002" s="22"/>
      <c r="E1002" s="12"/>
      <c r="F1002" s="23"/>
    </row>
    <row r="1003" spans="1:6" x14ac:dyDescent="0.25">
      <c r="A1003" s="19"/>
      <c r="B1003" s="20"/>
      <c r="C1003" s="21"/>
      <c r="D1003" s="22"/>
      <c r="E1003" s="12"/>
      <c r="F1003" s="23"/>
    </row>
    <row r="1004" spans="1:6" x14ac:dyDescent="0.25">
      <c r="A1004" s="19"/>
      <c r="B1004" s="20"/>
      <c r="C1004" s="21"/>
      <c r="D1004" s="22"/>
      <c r="E1004" s="12"/>
      <c r="F1004" s="23"/>
    </row>
    <row r="1005" spans="1:6" x14ac:dyDescent="0.25">
      <c r="A1005" s="19"/>
      <c r="B1005" s="20"/>
      <c r="C1005" s="21"/>
      <c r="D1005" s="22"/>
      <c r="E1005" s="12"/>
      <c r="F1005" s="23"/>
    </row>
    <row r="1006" spans="1:6" x14ac:dyDescent="0.25">
      <c r="A1006" s="19"/>
      <c r="B1006" s="20"/>
      <c r="C1006" s="21"/>
      <c r="D1006" s="22"/>
      <c r="E1006" s="12"/>
      <c r="F1006" s="23"/>
    </row>
    <row r="1007" spans="1:6" x14ac:dyDescent="0.25">
      <c r="A1007" s="19"/>
      <c r="B1007" s="20"/>
      <c r="C1007" s="21"/>
      <c r="D1007" s="22"/>
      <c r="E1007" s="12"/>
      <c r="F1007" s="23"/>
    </row>
    <row r="1008" spans="1:6" x14ac:dyDescent="0.25">
      <c r="A1008" s="19"/>
      <c r="B1008" s="20"/>
      <c r="C1008" s="21"/>
      <c r="D1008" s="22"/>
      <c r="E1008" s="12"/>
      <c r="F1008" s="23"/>
    </row>
    <row r="1009" spans="1:6" x14ac:dyDescent="0.25">
      <c r="A1009" s="19"/>
      <c r="B1009" s="20"/>
      <c r="C1009" s="21"/>
      <c r="D1009" s="22"/>
      <c r="E1009" s="12"/>
      <c r="F1009" s="23"/>
    </row>
    <row r="1010" spans="1:6" x14ac:dyDescent="0.25">
      <c r="A1010" s="19"/>
      <c r="B1010" s="20"/>
      <c r="C1010" s="21"/>
      <c r="D1010" s="22"/>
      <c r="E1010" s="12"/>
      <c r="F1010" s="23"/>
    </row>
    <row r="1011" spans="1:6" x14ac:dyDescent="0.25">
      <c r="A1011" s="19"/>
      <c r="B1011" s="20"/>
      <c r="C1011" s="21"/>
      <c r="D1011" s="22"/>
      <c r="E1011" s="12"/>
      <c r="F1011" s="23"/>
    </row>
    <row r="1012" spans="1:6" x14ac:dyDescent="0.25">
      <c r="A1012" s="19"/>
      <c r="B1012" s="20"/>
      <c r="C1012" s="21"/>
      <c r="D1012" s="22"/>
      <c r="E1012" s="12"/>
      <c r="F1012" s="23"/>
    </row>
    <row r="1013" spans="1:6" x14ac:dyDescent="0.25">
      <c r="A1013" s="19"/>
      <c r="B1013" s="20"/>
      <c r="C1013" s="21"/>
      <c r="D1013" s="22"/>
      <c r="E1013" s="12"/>
      <c r="F1013" s="23"/>
    </row>
    <row r="1014" spans="1:6" x14ac:dyDescent="0.25">
      <c r="A1014" s="19"/>
      <c r="B1014" s="20"/>
      <c r="C1014" s="21"/>
      <c r="D1014" s="22"/>
      <c r="E1014" s="12"/>
      <c r="F1014" s="23"/>
    </row>
    <row r="1015" spans="1:6" x14ac:dyDescent="0.25">
      <c r="A1015" s="19"/>
      <c r="B1015" s="20"/>
      <c r="C1015" s="21"/>
      <c r="D1015" s="22"/>
      <c r="E1015" s="12"/>
      <c r="F1015" s="23"/>
    </row>
    <row r="1016" spans="1:6" x14ac:dyDescent="0.25">
      <c r="A1016" s="19"/>
      <c r="B1016" s="20"/>
      <c r="C1016" s="21"/>
      <c r="D1016" s="22"/>
      <c r="E1016" s="12"/>
      <c r="F1016" s="23"/>
    </row>
    <row r="1017" spans="1:6" x14ac:dyDescent="0.25">
      <c r="A1017" s="19"/>
      <c r="B1017" s="20"/>
      <c r="C1017" s="21"/>
      <c r="D1017" s="22"/>
      <c r="E1017" s="12"/>
      <c r="F1017" s="23"/>
    </row>
    <row r="1018" spans="1:6" x14ac:dyDescent="0.25">
      <c r="A1018" s="19"/>
      <c r="B1018" s="20"/>
      <c r="C1018" s="21"/>
      <c r="D1018" s="22"/>
      <c r="E1018" s="12"/>
      <c r="F1018" s="23"/>
    </row>
    <row r="1019" spans="1:6" x14ac:dyDescent="0.25">
      <c r="A1019" s="19"/>
      <c r="B1019" s="20"/>
      <c r="C1019" s="21"/>
      <c r="D1019" s="22"/>
      <c r="E1019" s="12"/>
      <c r="F1019" s="23"/>
    </row>
    <row r="1020" spans="1:6" x14ac:dyDescent="0.25">
      <c r="A1020" s="19"/>
      <c r="B1020" s="20"/>
      <c r="C1020" s="21"/>
      <c r="D1020" s="22"/>
      <c r="E1020" s="12"/>
      <c r="F1020" s="23"/>
    </row>
    <row r="1021" spans="1:6" x14ac:dyDescent="0.25">
      <c r="A1021" s="19"/>
      <c r="B1021" s="20"/>
      <c r="C1021" s="21"/>
      <c r="D1021" s="22"/>
      <c r="E1021" s="12"/>
      <c r="F1021" s="23"/>
    </row>
    <row r="1022" spans="1:6" x14ac:dyDescent="0.25">
      <c r="A1022" s="19"/>
      <c r="B1022" s="20"/>
      <c r="C1022" s="21"/>
      <c r="D1022" s="22"/>
      <c r="E1022" s="12"/>
      <c r="F1022" s="23"/>
    </row>
    <row r="1023" spans="1:6" x14ac:dyDescent="0.25">
      <c r="A1023" s="19"/>
      <c r="B1023" s="20"/>
      <c r="C1023" s="21"/>
      <c r="D1023" s="22"/>
      <c r="E1023" s="12"/>
      <c r="F1023" s="23"/>
    </row>
    <row r="1024" spans="1:6" x14ac:dyDescent="0.25">
      <c r="A1024" s="19"/>
      <c r="B1024" s="20"/>
      <c r="C1024" s="21"/>
      <c r="D1024" s="22"/>
      <c r="E1024" s="12"/>
      <c r="F1024" s="23"/>
    </row>
    <row r="1025" spans="1:6" x14ac:dyDescent="0.25">
      <c r="A1025" s="19"/>
      <c r="B1025" s="20"/>
      <c r="C1025" s="21"/>
      <c r="D1025" s="22"/>
      <c r="E1025" s="12"/>
      <c r="F1025" s="23"/>
    </row>
    <row r="1026" spans="1:6" x14ac:dyDescent="0.25">
      <c r="A1026" s="19"/>
      <c r="B1026" s="20"/>
      <c r="C1026" s="21"/>
      <c r="D1026" s="22"/>
      <c r="E1026" s="12"/>
      <c r="F1026" s="23"/>
    </row>
    <row r="1027" spans="1:6" x14ac:dyDescent="0.25">
      <c r="A1027" s="19"/>
      <c r="B1027" s="20"/>
      <c r="C1027" s="21"/>
      <c r="D1027" s="22"/>
      <c r="E1027" s="12"/>
      <c r="F1027" s="23"/>
    </row>
    <row r="1028" spans="1:6" x14ac:dyDescent="0.25">
      <c r="A1028" s="19"/>
      <c r="B1028" s="20"/>
      <c r="C1028" s="21"/>
      <c r="D1028" s="22"/>
      <c r="E1028" s="12"/>
      <c r="F1028" s="23"/>
    </row>
    <row r="1029" spans="1:6" x14ac:dyDescent="0.25">
      <c r="A1029" s="19"/>
      <c r="B1029" s="20"/>
      <c r="C1029" s="21"/>
      <c r="D1029" s="22"/>
      <c r="E1029" s="12"/>
      <c r="F1029" s="23"/>
    </row>
    <row r="1030" spans="1:6" x14ac:dyDescent="0.25">
      <c r="A1030" s="19"/>
      <c r="B1030" s="20"/>
      <c r="C1030" s="21"/>
      <c r="D1030" s="22"/>
      <c r="E1030" s="12"/>
      <c r="F1030" s="23"/>
    </row>
    <row r="1031" spans="1:6" x14ac:dyDescent="0.25">
      <c r="A1031" s="19"/>
      <c r="B1031" s="20"/>
      <c r="C1031" s="21"/>
      <c r="D1031" s="22"/>
      <c r="E1031" s="12"/>
      <c r="F1031" s="23"/>
    </row>
    <row r="1032" spans="1:6" x14ac:dyDescent="0.25">
      <c r="A1032" s="19"/>
      <c r="B1032" s="20"/>
      <c r="C1032" s="21"/>
      <c r="D1032" s="22"/>
      <c r="E1032" s="12"/>
      <c r="F1032" s="23"/>
    </row>
    <row r="1033" spans="1:6" x14ac:dyDescent="0.25">
      <c r="A1033" s="19"/>
      <c r="B1033" s="20"/>
      <c r="C1033" s="21"/>
      <c r="D1033" s="22"/>
      <c r="E1033" s="12"/>
      <c r="F1033" s="23"/>
    </row>
    <row r="1034" spans="1:6" x14ac:dyDescent="0.25">
      <c r="A1034" s="19"/>
      <c r="B1034" s="20"/>
      <c r="C1034" s="21"/>
      <c r="D1034" s="22"/>
      <c r="E1034" s="12"/>
      <c r="F1034" s="23"/>
    </row>
    <row r="1035" spans="1:6" x14ac:dyDescent="0.25">
      <c r="A1035" s="19"/>
      <c r="B1035" s="20"/>
      <c r="C1035" s="21"/>
      <c r="D1035" s="22"/>
      <c r="E1035" s="12"/>
      <c r="F1035" s="23"/>
    </row>
    <row r="1036" spans="1:6" x14ac:dyDescent="0.25">
      <c r="A1036" s="19"/>
      <c r="B1036" s="20"/>
      <c r="C1036" s="21"/>
      <c r="D1036" s="22"/>
      <c r="E1036" s="12"/>
      <c r="F1036" s="23"/>
    </row>
    <row r="1037" spans="1:6" x14ac:dyDescent="0.25">
      <c r="A1037" s="19"/>
      <c r="B1037" s="20"/>
      <c r="C1037" s="21"/>
      <c r="D1037" s="22"/>
      <c r="E1037" s="12"/>
      <c r="F1037" s="23"/>
    </row>
    <row r="1038" spans="1:6" x14ac:dyDescent="0.25">
      <c r="A1038" s="19"/>
      <c r="B1038" s="20"/>
      <c r="C1038" s="21"/>
      <c r="D1038" s="22"/>
      <c r="E1038" s="12"/>
      <c r="F1038" s="23"/>
    </row>
    <row r="1039" spans="1:6" x14ac:dyDescent="0.25">
      <c r="A1039" s="19"/>
      <c r="B1039" s="20"/>
      <c r="C1039" s="21"/>
      <c r="D1039" s="22"/>
      <c r="E1039" s="12"/>
      <c r="F1039" s="23"/>
    </row>
    <row r="1040" spans="1:6" x14ac:dyDescent="0.25">
      <c r="A1040" s="19"/>
      <c r="B1040" s="20"/>
      <c r="C1040" s="21"/>
      <c r="D1040" s="22"/>
      <c r="E1040" s="12"/>
      <c r="F1040" s="23"/>
    </row>
    <row r="1041" spans="1:6" x14ac:dyDescent="0.25">
      <c r="A1041" s="19"/>
      <c r="B1041" s="20"/>
      <c r="C1041" s="21"/>
      <c r="D1041" s="22"/>
      <c r="E1041" s="12"/>
      <c r="F1041" s="23"/>
    </row>
    <row r="1042" spans="1:6" x14ac:dyDescent="0.25">
      <c r="A1042" s="19"/>
      <c r="B1042" s="20"/>
      <c r="C1042" s="21"/>
      <c r="D1042" s="22"/>
      <c r="E1042" s="12"/>
      <c r="F1042" s="23"/>
    </row>
    <row r="1043" spans="1:6" x14ac:dyDescent="0.25">
      <c r="A1043" s="19"/>
      <c r="B1043" s="20"/>
      <c r="C1043" s="21"/>
      <c r="D1043" s="22"/>
      <c r="E1043" s="12"/>
      <c r="F1043" s="23"/>
    </row>
    <row r="1044" spans="1:6" x14ac:dyDescent="0.25">
      <c r="A1044" s="19"/>
      <c r="B1044" s="20"/>
      <c r="C1044" s="21"/>
      <c r="D1044" s="22"/>
      <c r="E1044" s="12"/>
      <c r="F1044" s="23"/>
    </row>
    <row r="1045" spans="1:6" x14ac:dyDescent="0.25">
      <c r="A1045" s="19"/>
      <c r="B1045" s="20"/>
      <c r="C1045" s="21"/>
      <c r="D1045" s="22"/>
      <c r="E1045" s="12"/>
      <c r="F1045" s="23"/>
    </row>
    <row r="1046" spans="1:6" x14ac:dyDescent="0.25">
      <c r="A1046" s="19"/>
      <c r="B1046" s="20"/>
      <c r="C1046" s="21"/>
      <c r="D1046" s="22"/>
      <c r="E1046" s="12"/>
      <c r="F1046" s="23"/>
    </row>
    <row r="1047" spans="1:6" x14ac:dyDescent="0.25">
      <c r="A1047" s="19"/>
      <c r="B1047" s="20"/>
      <c r="C1047" s="21"/>
      <c r="D1047" s="22"/>
      <c r="E1047" s="12"/>
      <c r="F1047" s="23"/>
    </row>
    <row r="1048" spans="1:6" x14ac:dyDescent="0.25">
      <c r="A1048" s="19"/>
      <c r="B1048" s="20"/>
      <c r="C1048" s="21"/>
      <c r="D1048" s="22"/>
      <c r="E1048" s="12"/>
      <c r="F1048" s="23"/>
    </row>
    <row r="1049" spans="1:6" x14ac:dyDescent="0.25">
      <c r="A1049" s="19"/>
      <c r="B1049" s="20"/>
      <c r="C1049" s="21"/>
      <c r="D1049" s="22"/>
      <c r="E1049" s="12"/>
      <c r="F1049" s="23"/>
    </row>
    <row r="1050" spans="1:6" x14ac:dyDescent="0.25">
      <c r="A1050" s="19"/>
      <c r="B1050" s="20"/>
      <c r="C1050" s="21"/>
      <c r="D1050" s="22"/>
      <c r="E1050" s="12"/>
      <c r="F1050" s="23"/>
    </row>
    <row r="1051" spans="1:6" x14ac:dyDescent="0.25">
      <c r="A1051" s="19"/>
      <c r="B1051" s="20"/>
      <c r="C1051" s="21"/>
      <c r="D1051" s="22"/>
      <c r="E1051" s="12"/>
      <c r="F1051" s="23"/>
    </row>
    <row r="1052" spans="1:6" x14ac:dyDescent="0.25">
      <c r="A1052" s="19"/>
      <c r="B1052" s="20"/>
      <c r="C1052" s="21"/>
      <c r="D1052" s="22"/>
      <c r="E1052" s="12"/>
      <c r="F1052" s="23"/>
    </row>
    <row r="1053" spans="1:6" x14ac:dyDescent="0.25">
      <c r="A1053" s="19"/>
      <c r="B1053" s="20"/>
      <c r="C1053" s="21"/>
      <c r="D1053" s="22"/>
      <c r="E1053" s="12"/>
      <c r="F1053" s="23"/>
    </row>
    <row r="1054" spans="1:6" x14ac:dyDescent="0.25">
      <c r="A1054" s="19"/>
      <c r="B1054" s="20"/>
      <c r="C1054" s="21"/>
      <c r="D1054" s="22"/>
      <c r="E1054" s="12"/>
      <c r="F1054" s="23"/>
    </row>
    <row r="1055" spans="1:6" x14ac:dyDescent="0.25">
      <c r="A1055" s="19"/>
      <c r="B1055" s="20"/>
      <c r="C1055" s="21"/>
      <c r="D1055" s="22"/>
      <c r="E1055" s="12"/>
      <c r="F1055" s="23"/>
    </row>
    <row r="1056" spans="1:6" x14ac:dyDescent="0.25">
      <c r="A1056" s="19"/>
      <c r="B1056" s="20"/>
      <c r="C1056" s="21"/>
      <c r="D1056" s="22"/>
      <c r="E1056" s="12"/>
      <c r="F1056" s="23"/>
    </row>
    <row r="1057" spans="1:6" x14ac:dyDescent="0.25">
      <c r="A1057" s="19"/>
      <c r="B1057" s="20"/>
      <c r="C1057" s="21"/>
      <c r="D1057" s="22"/>
      <c r="E1057" s="12"/>
      <c r="F1057" s="23"/>
    </row>
    <row r="1058" spans="1:6" x14ac:dyDescent="0.25">
      <c r="A1058" s="19"/>
      <c r="B1058" s="20"/>
      <c r="C1058" s="21"/>
      <c r="D1058" s="22"/>
      <c r="E1058" s="12"/>
      <c r="F1058" s="23"/>
    </row>
    <row r="1059" spans="1:6" x14ac:dyDescent="0.25">
      <c r="A1059" s="19"/>
      <c r="B1059" s="20"/>
      <c r="C1059" s="21"/>
      <c r="D1059" s="22"/>
      <c r="E1059" s="12"/>
      <c r="F1059" s="23"/>
    </row>
    <row r="1060" spans="1:6" x14ac:dyDescent="0.25">
      <c r="A1060" s="19"/>
      <c r="B1060" s="20"/>
      <c r="C1060" s="21"/>
      <c r="D1060" s="22"/>
      <c r="E1060" s="12"/>
      <c r="F1060" s="23"/>
    </row>
    <row r="1061" spans="1:6" x14ac:dyDescent="0.25">
      <c r="A1061" s="19"/>
      <c r="B1061" s="20"/>
      <c r="C1061" s="21"/>
      <c r="D1061" s="22"/>
      <c r="E1061" s="12"/>
      <c r="F1061" s="23"/>
    </row>
    <row r="1062" spans="1:6" x14ac:dyDescent="0.25">
      <c r="A1062" s="19"/>
      <c r="B1062" s="20"/>
      <c r="C1062" s="21"/>
      <c r="D1062" s="22"/>
      <c r="E1062" s="12"/>
      <c r="F1062" s="23"/>
    </row>
    <row r="1063" spans="1:6" x14ac:dyDescent="0.25">
      <c r="A1063" s="19"/>
      <c r="B1063" s="20"/>
      <c r="C1063" s="21"/>
      <c r="D1063" s="22"/>
      <c r="E1063" s="12"/>
      <c r="F1063" s="23"/>
    </row>
    <row r="1064" spans="1:6" x14ac:dyDescent="0.25">
      <c r="A1064" s="19"/>
      <c r="B1064" s="20"/>
      <c r="C1064" s="21"/>
      <c r="D1064" s="22"/>
      <c r="E1064" s="12"/>
      <c r="F1064" s="23"/>
    </row>
    <row r="1065" spans="1:6" x14ac:dyDescent="0.25">
      <c r="A1065" s="19"/>
      <c r="B1065" s="20"/>
      <c r="C1065" s="21"/>
      <c r="D1065" s="22"/>
      <c r="E1065" s="12"/>
      <c r="F1065" s="23"/>
    </row>
    <row r="1066" spans="1:6" x14ac:dyDescent="0.25">
      <c r="A1066" s="19"/>
      <c r="B1066" s="20"/>
      <c r="C1066" s="21"/>
      <c r="D1066" s="22"/>
      <c r="E1066" s="12"/>
      <c r="F1066" s="23"/>
    </row>
    <row r="1067" spans="1:6" x14ac:dyDescent="0.25">
      <c r="A1067" s="19"/>
      <c r="B1067" s="20"/>
      <c r="C1067" s="21"/>
      <c r="D1067" s="22"/>
      <c r="E1067" s="12"/>
      <c r="F1067" s="23"/>
    </row>
    <row r="1068" spans="1:6" x14ac:dyDescent="0.25">
      <c r="A1068" s="19"/>
      <c r="B1068" s="20"/>
      <c r="C1068" s="21"/>
      <c r="D1068" s="22"/>
      <c r="E1068" s="12"/>
      <c r="F1068" s="23"/>
    </row>
    <row r="1069" spans="1:6" x14ac:dyDescent="0.25">
      <c r="A1069" s="19"/>
      <c r="B1069" s="20"/>
      <c r="C1069" s="21"/>
      <c r="D1069" s="22"/>
      <c r="E1069" s="12"/>
      <c r="F1069" s="23"/>
    </row>
    <row r="1070" spans="1:6" x14ac:dyDescent="0.25">
      <c r="A1070" s="19"/>
      <c r="B1070" s="20"/>
      <c r="C1070" s="21"/>
      <c r="D1070" s="22"/>
      <c r="E1070" s="12"/>
      <c r="F1070" s="23"/>
    </row>
    <row r="1071" spans="1:6" x14ac:dyDescent="0.25">
      <c r="A1071" s="19"/>
      <c r="B1071" s="20"/>
      <c r="C1071" s="21"/>
      <c r="D1071" s="22"/>
      <c r="E1071" s="12"/>
      <c r="F1071" s="23"/>
    </row>
    <row r="1072" spans="1:6" x14ac:dyDescent="0.25">
      <c r="A1072" s="19"/>
      <c r="B1072" s="20"/>
      <c r="C1072" s="21"/>
      <c r="D1072" s="22"/>
      <c r="E1072" s="12"/>
      <c r="F1072" s="23"/>
    </row>
    <row r="1073" spans="1:6" x14ac:dyDescent="0.25">
      <c r="A1073" s="19"/>
      <c r="B1073" s="20"/>
      <c r="C1073" s="21"/>
      <c r="D1073" s="22"/>
      <c r="E1073" s="12"/>
      <c r="F1073" s="23"/>
    </row>
    <row r="1074" spans="1:6" x14ac:dyDescent="0.25">
      <c r="A1074" s="19"/>
      <c r="B1074" s="20"/>
      <c r="C1074" s="21"/>
      <c r="D1074" s="22"/>
      <c r="E1074" s="12"/>
      <c r="F1074" s="23"/>
    </row>
    <row r="1075" spans="1:6" x14ac:dyDescent="0.25">
      <c r="A1075" s="19"/>
      <c r="B1075" s="20"/>
      <c r="C1075" s="21"/>
      <c r="D1075" s="22"/>
      <c r="E1075" s="12"/>
      <c r="F1075" s="23"/>
    </row>
    <row r="1076" spans="1:6" x14ac:dyDescent="0.25">
      <c r="A1076" s="19"/>
      <c r="B1076" s="20"/>
      <c r="C1076" s="21"/>
      <c r="D1076" s="22"/>
      <c r="E1076" s="12"/>
      <c r="F1076" s="23"/>
    </row>
    <row r="1077" spans="1:6" x14ac:dyDescent="0.25">
      <c r="A1077" s="19"/>
      <c r="B1077" s="20"/>
      <c r="C1077" s="21"/>
      <c r="D1077" s="22"/>
      <c r="E1077" s="12"/>
      <c r="F1077" s="23"/>
    </row>
    <row r="1078" spans="1:6" x14ac:dyDescent="0.25">
      <c r="A1078" s="19"/>
      <c r="B1078" s="20"/>
      <c r="C1078" s="21"/>
      <c r="D1078" s="22"/>
      <c r="E1078" s="12"/>
      <c r="F1078" s="23"/>
    </row>
    <row r="1079" spans="1:6" x14ac:dyDescent="0.25">
      <c r="A1079" s="19"/>
      <c r="B1079" s="20"/>
      <c r="C1079" s="21"/>
      <c r="D1079" s="22"/>
      <c r="E1079" s="12"/>
      <c r="F1079" s="23"/>
    </row>
    <row r="1080" spans="1:6" x14ac:dyDescent="0.25">
      <c r="A1080" s="19"/>
      <c r="B1080" s="20"/>
      <c r="C1080" s="21"/>
      <c r="D1080" s="22"/>
      <c r="E1080" s="12"/>
      <c r="F1080" s="23"/>
    </row>
    <row r="1081" spans="1:6" x14ac:dyDescent="0.25">
      <c r="A1081" s="19"/>
      <c r="B1081" s="20"/>
      <c r="C1081" s="21"/>
      <c r="D1081" s="22"/>
      <c r="E1081" s="12"/>
      <c r="F1081" s="23"/>
    </row>
    <row r="1082" spans="1:6" x14ac:dyDescent="0.25">
      <c r="A1082" s="19"/>
      <c r="B1082" s="20"/>
      <c r="C1082" s="21"/>
      <c r="D1082" s="22"/>
      <c r="E1082" s="12"/>
      <c r="F1082" s="23"/>
    </row>
    <row r="1083" spans="1:6" x14ac:dyDescent="0.25">
      <c r="A1083" s="19"/>
      <c r="B1083" s="20"/>
      <c r="C1083" s="21"/>
      <c r="D1083" s="22"/>
      <c r="E1083" s="12"/>
      <c r="F1083" s="23"/>
    </row>
    <row r="1084" spans="1:6" x14ac:dyDescent="0.25">
      <c r="A1084" s="19"/>
      <c r="B1084" s="20"/>
      <c r="C1084" s="21"/>
      <c r="D1084" s="22"/>
      <c r="E1084" s="12"/>
      <c r="F1084" s="23"/>
    </row>
    <row r="1085" spans="1:6" x14ac:dyDescent="0.25">
      <c r="A1085" s="19"/>
      <c r="B1085" s="20"/>
      <c r="C1085" s="21"/>
      <c r="D1085" s="22"/>
      <c r="E1085" s="12"/>
      <c r="F1085" s="23"/>
    </row>
    <row r="1086" spans="1:6" x14ac:dyDescent="0.25">
      <c r="A1086" s="19"/>
      <c r="B1086" s="20"/>
      <c r="C1086" s="21"/>
      <c r="D1086" s="22"/>
      <c r="E1086" s="12"/>
      <c r="F1086" s="23"/>
    </row>
    <row r="1087" spans="1:6" x14ac:dyDescent="0.25">
      <c r="A1087" s="19"/>
      <c r="B1087" s="20"/>
      <c r="C1087" s="21"/>
      <c r="D1087" s="22"/>
      <c r="E1087" s="12"/>
      <c r="F1087" s="23"/>
    </row>
    <row r="1088" spans="1:6" x14ac:dyDescent="0.25">
      <c r="A1088" s="19"/>
      <c r="B1088" s="20"/>
      <c r="C1088" s="21"/>
      <c r="D1088" s="22"/>
      <c r="E1088" s="12"/>
      <c r="F1088" s="23"/>
    </row>
    <row r="1089" spans="1:6" x14ac:dyDescent="0.25">
      <c r="A1089" s="19"/>
      <c r="B1089" s="20"/>
      <c r="C1089" s="21"/>
      <c r="D1089" s="22"/>
      <c r="E1089" s="12"/>
      <c r="F1089" s="23"/>
    </row>
    <row r="1090" spans="1:6" x14ac:dyDescent="0.25">
      <c r="A1090" s="19"/>
      <c r="B1090" s="20"/>
      <c r="C1090" s="21"/>
      <c r="D1090" s="22"/>
      <c r="E1090" s="12"/>
      <c r="F1090" s="23"/>
    </row>
    <row r="1091" spans="1:6" x14ac:dyDescent="0.25">
      <c r="A1091" s="19"/>
      <c r="B1091" s="20"/>
      <c r="C1091" s="21"/>
      <c r="D1091" s="22"/>
      <c r="E1091" s="12"/>
      <c r="F1091" s="23"/>
    </row>
    <row r="1092" spans="1:6" x14ac:dyDescent="0.25">
      <c r="A1092" s="19"/>
      <c r="B1092" s="20"/>
      <c r="C1092" s="21"/>
      <c r="D1092" s="22"/>
      <c r="E1092" s="12"/>
      <c r="F1092" s="23"/>
    </row>
    <row r="1093" spans="1:6" x14ac:dyDescent="0.25">
      <c r="A1093" s="19"/>
      <c r="B1093" s="20"/>
      <c r="C1093" s="21"/>
      <c r="D1093" s="22"/>
      <c r="E1093" s="12"/>
      <c r="F1093" s="23"/>
    </row>
    <row r="1094" spans="1:6" x14ac:dyDescent="0.25">
      <c r="A1094" s="19"/>
      <c r="B1094" s="20"/>
      <c r="C1094" s="21"/>
      <c r="D1094" s="22"/>
      <c r="E1094" s="12"/>
      <c r="F1094" s="23"/>
    </row>
    <row r="1095" spans="1:6" x14ac:dyDescent="0.25">
      <c r="A1095" s="19"/>
      <c r="B1095" s="20"/>
      <c r="C1095" s="21"/>
      <c r="D1095" s="22"/>
      <c r="E1095" s="12"/>
      <c r="F1095" s="23"/>
    </row>
    <row r="1096" spans="1:6" x14ac:dyDescent="0.25">
      <c r="A1096" s="19"/>
      <c r="B1096" s="20"/>
      <c r="C1096" s="21"/>
      <c r="D1096" s="22"/>
      <c r="E1096" s="12"/>
      <c r="F1096" s="23"/>
    </row>
    <row r="1097" spans="1:6" x14ac:dyDescent="0.25">
      <c r="A1097" s="19"/>
      <c r="B1097" s="20"/>
      <c r="C1097" s="21"/>
      <c r="D1097" s="22"/>
      <c r="E1097" s="12"/>
      <c r="F1097" s="23"/>
    </row>
    <row r="1098" spans="1:6" x14ac:dyDescent="0.25">
      <c r="A1098" s="19"/>
      <c r="B1098" s="20"/>
      <c r="C1098" s="21"/>
      <c r="D1098" s="22"/>
      <c r="E1098" s="12"/>
      <c r="F1098" s="23"/>
    </row>
    <row r="1099" spans="1:6" x14ac:dyDescent="0.25">
      <c r="A1099" s="19"/>
      <c r="B1099" s="20"/>
      <c r="C1099" s="21"/>
      <c r="D1099" s="22"/>
      <c r="E1099" s="12"/>
      <c r="F1099" s="23"/>
    </row>
    <row r="1100" spans="1:6" x14ac:dyDescent="0.25">
      <c r="A1100" s="19"/>
      <c r="B1100" s="20"/>
      <c r="C1100" s="21"/>
      <c r="D1100" s="22"/>
      <c r="E1100" s="12"/>
      <c r="F1100" s="23"/>
    </row>
    <row r="1101" spans="1:6" x14ac:dyDescent="0.25">
      <c r="A1101" s="19"/>
      <c r="B1101" s="20"/>
      <c r="C1101" s="21"/>
      <c r="D1101" s="22"/>
      <c r="E1101" s="12"/>
      <c r="F1101" s="23"/>
    </row>
    <row r="1102" spans="1:6" x14ac:dyDescent="0.25">
      <c r="A1102" s="19"/>
      <c r="B1102" s="20"/>
      <c r="C1102" s="21"/>
      <c r="D1102" s="22"/>
      <c r="E1102" s="12"/>
      <c r="F1102" s="23"/>
    </row>
    <row r="1103" spans="1:6" x14ac:dyDescent="0.25">
      <c r="A1103" s="19"/>
      <c r="B1103" s="20"/>
      <c r="C1103" s="21"/>
      <c r="D1103" s="22"/>
      <c r="E1103" s="12"/>
      <c r="F1103" s="23"/>
    </row>
    <row r="1104" spans="1:6" x14ac:dyDescent="0.25">
      <c r="A1104" s="19"/>
      <c r="B1104" s="20"/>
      <c r="C1104" s="21"/>
      <c r="D1104" s="22"/>
      <c r="E1104" s="12"/>
      <c r="F1104" s="23"/>
    </row>
    <row r="1105" spans="1:6" x14ac:dyDescent="0.25">
      <c r="A1105" s="19"/>
      <c r="B1105" s="20"/>
      <c r="C1105" s="21"/>
      <c r="D1105" s="22"/>
      <c r="E1105" s="12"/>
      <c r="F1105" s="23"/>
    </row>
    <row r="1106" spans="1:6" x14ac:dyDescent="0.25">
      <c r="A1106" s="19"/>
      <c r="B1106" s="20"/>
      <c r="C1106" s="21"/>
      <c r="D1106" s="22"/>
      <c r="E1106" s="12"/>
      <c r="F1106" s="23"/>
    </row>
    <row r="1107" spans="1:6" x14ac:dyDescent="0.25">
      <c r="A1107" s="19"/>
      <c r="B1107" s="20"/>
      <c r="C1107" s="21"/>
      <c r="D1107" s="22"/>
      <c r="E1107" s="12"/>
      <c r="F1107" s="23"/>
    </row>
    <row r="1108" spans="1:6" x14ac:dyDescent="0.25">
      <c r="A1108" s="19"/>
      <c r="B1108" s="20"/>
      <c r="C1108" s="21"/>
      <c r="D1108" s="22"/>
      <c r="E1108" s="12"/>
      <c r="F1108" s="23"/>
    </row>
    <row r="1109" spans="1:6" x14ac:dyDescent="0.25">
      <c r="A1109" s="19"/>
      <c r="B1109" s="20"/>
      <c r="C1109" s="21"/>
      <c r="D1109" s="22"/>
      <c r="E1109" s="12"/>
      <c r="F1109" s="23"/>
    </row>
    <row r="1110" spans="1:6" x14ac:dyDescent="0.25">
      <c r="A1110" s="19"/>
      <c r="B1110" s="20"/>
      <c r="C1110" s="21"/>
      <c r="D1110" s="22"/>
      <c r="E1110" s="12"/>
      <c r="F1110" s="23"/>
    </row>
    <row r="1111" spans="1:6" x14ac:dyDescent="0.25">
      <c r="A1111" s="19"/>
      <c r="B1111" s="20"/>
      <c r="C1111" s="21"/>
      <c r="D1111" s="22"/>
      <c r="E1111" s="12"/>
      <c r="F1111" s="23"/>
    </row>
    <row r="1112" spans="1:6" x14ac:dyDescent="0.25">
      <c r="A1112" s="19"/>
      <c r="B1112" s="20"/>
      <c r="C1112" s="21"/>
      <c r="D1112" s="22"/>
      <c r="E1112" s="12"/>
      <c r="F1112" s="23"/>
    </row>
    <row r="1113" spans="1:6" x14ac:dyDescent="0.25">
      <c r="A1113" s="19"/>
      <c r="B1113" s="20"/>
      <c r="C1113" s="21"/>
      <c r="D1113" s="22"/>
      <c r="E1113" s="12"/>
      <c r="F1113" s="23"/>
    </row>
    <row r="1114" spans="1:6" x14ac:dyDescent="0.25">
      <c r="A1114" s="19"/>
      <c r="B1114" s="20"/>
      <c r="C1114" s="21"/>
      <c r="D1114" s="22"/>
      <c r="E1114" s="12"/>
      <c r="F1114" s="23"/>
    </row>
    <row r="1115" spans="1:6" x14ac:dyDescent="0.25">
      <c r="A1115" s="19"/>
      <c r="B1115" s="20"/>
      <c r="C1115" s="21"/>
      <c r="D1115" s="22"/>
      <c r="E1115" s="12"/>
      <c r="F1115" s="23"/>
    </row>
    <row r="1116" spans="1:6" x14ac:dyDescent="0.25">
      <c r="A1116" s="19"/>
      <c r="B1116" s="20"/>
      <c r="C1116" s="21"/>
      <c r="D1116" s="22"/>
      <c r="E1116" s="12"/>
      <c r="F1116" s="23"/>
    </row>
    <row r="1117" spans="1:6" x14ac:dyDescent="0.25">
      <c r="A1117" s="19"/>
      <c r="B1117" s="20"/>
      <c r="C1117" s="21"/>
      <c r="D1117" s="22"/>
      <c r="E1117" s="12"/>
      <c r="F1117" s="23"/>
    </row>
    <row r="1118" spans="1:6" x14ac:dyDescent="0.25">
      <c r="A1118" s="19"/>
      <c r="B1118" s="20"/>
      <c r="C1118" s="21"/>
      <c r="D1118" s="22"/>
      <c r="E1118" s="12"/>
      <c r="F1118" s="23"/>
    </row>
    <row r="1119" spans="1:6" x14ac:dyDescent="0.25">
      <c r="A1119" s="19"/>
      <c r="B1119" s="20"/>
      <c r="C1119" s="21"/>
      <c r="D1119" s="22"/>
      <c r="E1119" s="12"/>
      <c r="F1119" s="23"/>
    </row>
    <row r="1120" spans="1:6" x14ac:dyDescent="0.25">
      <c r="A1120" s="19"/>
      <c r="B1120" s="20"/>
      <c r="C1120" s="21"/>
      <c r="D1120" s="22"/>
      <c r="E1120" s="12"/>
      <c r="F1120" s="23"/>
    </row>
    <row r="1121" spans="1:6" x14ac:dyDescent="0.25">
      <c r="A1121" s="19"/>
      <c r="B1121" s="20"/>
      <c r="C1121" s="21"/>
      <c r="D1121" s="22"/>
      <c r="E1121" s="12"/>
      <c r="F1121" s="23"/>
    </row>
    <row r="1122" spans="1:6" x14ac:dyDescent="0.25">
      <c r="A1122" s="19"/>
      <c r="B1122" s="20"/>
      <c r="C1122" s="21"/>
      <c r="D1122" s="22"/>
      <c r="E1122" s="12"/>
      <c r="F1122" s="23"/>
    </row>
    <row r="1123" spans="1:6" x14ac:dyDescent="0.25">
      <c r="A1123" s="19"/>
      <c r="B1123" s="20"/>
      <c r="C1123" s="21"/>
      <c r="D1123" s="22"/>
      <c r="E1123" s="12"/>
      <c r="F1123" s="23"/>
    </row>
    <row r="1124" spans="1:6" x14ac:dyDescent="0.25">
      <c r="A1124" s="19"/>
      <c r="B1124" s="20"/>
      <c r="C1124" s="21"/>
      <c r="D1124" s="22"/>
      <c r="E1124" s="12"/>
      <c r="F1124" s="23"/>
    </row>
    <row r="1125" spans="1:6" x14ac:dyDescent="0.25">
      <c r="A1125" s="19"/>
      <c r="B1125" s="20"/>
      <c r="C1125" s="21"/>
      <c r="D1125" s="22"/>
      <c r="E1125" s="12"/>
      <c r="F1125" s="23"/>
    </row>
    <row r="1126" spans="1:6" x14ac:dyDescent="0.25">
      <c r="A1126" s="19"/>
      <c r="B1126" s="20"/>
      <c r="C1126" s="21"/>
      <c r="D1126" s="22"/>
      <c r="E1126" s="12"/>
      <c r="F1126" s="23"/>
    </row>
    <row r="1127" spans="1:6" x14ac:dyDescent="0.25">
      <c r="A1127" s="19"/>
      <c r="B1127" s="20"/>
      <c r="C1127" s="21"/>
      <c r="D1127" s="22"/>
      <c r="E1127" s="12"/>
      <c r="F1127" s="23"/>
    </row>
    <row r="1128" spans="1:6" x14ac:dyDescent="0.25">
      <c r="A1128" s="19"/>
      <c r="B1128" s="20"/>
      <c r="C1128" s="21"/>
      <c r="D1128" s="22"/>
      <c r="E1128" s="12"/>
      <c r="F1128" s="23"/>
    </row>
    <row r="1129" spans="1:6" x14ac:dyDescent="0.25">
      <c r="A1129" s="19"/>
      <c r="B1129" s="20"/>
      <c r="C1129" s="21"/>
      <c r="D1129" s="22"/>
      <c r="E1129" s="12"/>
      <c r="F1129" s="23"/>
    </row>
    <row r="1130" spans="1:6" x14ac:dyDescent="0.25">
      <c r="A1130" s="19"/>
      <c r="B1130" s="20"/>
      <c r="C1130" s="21"/>
      <c r="D1130" s="22"/>
      <c r="E1130" s="12"/>
      <c r="F1130" s="23"/>
    </row>
    <row r="1131" spans="1:6" x14ac:dyDescent="0.25">
      <c r="A1131" s="19"/>
      <c r="B1131" s="20"/>
      <c r="C1131" s="21"/>
      <c r="D1131" s="22"/>
      <c r="E1131" s="12"/>
      <c r="F1131" s="23"/>
    </row>
    <row r="1132" spans="1:6" x14ac:dyDescent="0.25">
      <c r="A1132" s="19"/>
      <c r="B1132" s="20"/>
      <c r="C1132" s="21"/>
      <c r="D1132" s="22"/>
      <c r="E1132" s="12"/>
      <c r="F1132" s="23"/>
    </row>
    <row r="1133" spans="1:6" x14ac:dyDescent="0.25">
      <c r="A1133" s="19"/>
      <c r="B1133" s="20"/>
      <c r="C1133" s="21"/>
      <c r="D1133" s="22"/>
      <c r="E1133" s="12"/>
      <c r="F1133" s="23"/>
    </row>
    <row r="1134" spans="1:6" x14ac:dyDescent="0.25">
      <c r="A1134" s="19"/>
      <c r="B1134" s="20"/>
      <c r="C1134" s="21"/>
      <c r="D1134" s="22"/>
      <c r="E1134" s="12"/>
      <c r="F1134" s="23"/>
    </row>
    <row r="1135" spans="1:6" x14ac:dyDescent="0.25">
      <c r="A1135" s="19"/>
      <c r="B1135" s="20"/>
      <c r="C1135" s="21"/>
      <c r="D1135" s="22"/>
      <c r="E1135" s="12"/>
      <c r="F1135" s="23"/>
    </row>
    <row r="1136" spans="1:6" x14ac:dyDescent="0.25">
      <c r="A1136" s="19"/>
      <c r="B1136" s="20"/>
      <c r="C1136" s="21"/>
      <c r="D1136" s="22"/>
      <c r="E1136" s="12"/>
      <c r="F1136" s="23"/>
    </row>
    <row r="1137" spans="1:6" x14ac:dyDescent="0.25">
      <c r="A1137" s="19"/>
      <c r="B1137" s="20"/>
      <c r="C1137" s="21"/>
      <c r="D1137" s="22"/>
      <c r="E1137" s="12"/>
      <c r="F1137" s="23"/>
    </row>
    <row r="1138" spans="1:6" x14ac:dyDescent="0.25">
      <c r="A1138" s="19"/>
      <c r="B1138" s="20"/>
      <c r="C1138" s="21"/>
      <c r="D1138" s="22"/>
      <c r="E1138" s="12"/>
      <c r="F1138" s="23"/>
    </row>
    <row r="1139" spans="1:6" x14ac:dyDescent="0.25">
      <c r="A1139" s="19"/>
      <c r="B1139" s="20"/>
      <c r="C1139" s="21"/>
      <c r="D1139" s="22"/>
      <c r="E1139" s="12"/>
      <c r="F1139" s="23"/>
    </row>
    <row r="1140" spans="1:6" x14ac:dyDescent="0.25">
      <c r="A1140" s="19"/>
      <c r="B1140" s="20"/>
      <c r="C1140" s="21"/>
      <c r="D1140" s="22"/>
      <c r="E1140" s="12"/>
      <c r="F1140" s="23"/>
    </row>
    <row r="1141" spans="1:6" x14ac:dyDescent="0.25">
      <c r="A1141" s="19"/>
      <c r="B1141" s="20"/>
      <c r="C1141" s="21"/>
      <c r="D1141" s="22"/>
      <c r="E1141" s="12"/>
      <c r="F1141" s="23"/>
    </row>
    <row r="1142" spans="1:6" x14ac:dyDescent="0.25">
      <c r="A1142" s="19"/>
      <c r="B1142" s="20"/>
      <c r="C1142" s="21"/>
      <c r="D1142" s="22"/>
      <c r="E1142" s="12"/>
      <c r="F1142" s="23"/>
    </row>
    <row r="1143" spans="1:6" x14ac:dyDescent="0.25">
      <c r="A1143" s="19"/>
      <c r="B1143" s="20"/>
      <c r="C1143" s="21"/>
      <c r="D1143" s="22"/>
      <c r="E1143" s="12"/>
      <c r="F1143" s="23"/>
    </row>
    <row r="1144" spans="1:6" x14ac:dyDescent="0.25">
      <c r="A1144" s="19"/>
      <c r="B1144" s="20"/>
      <c r="C1144" s="21"/>
      <c r="D1144" s="22"/>
      <c r="E1144" s="12"/>
      <c r="F1144" s="23"/>
    </row>
    <row r="1145" spans="1:6" x14ac:dyDescent="0.25">
      <c r="A1145" s="19"/>
      <c r="B1145" s="20"/>
      <c r="C1145" s="21"/>
      <c r="D1145" s="22"/>
      <c r="E1145" s="12"/>
      <c r="F1145" s="23"/>
    </row>
    <row r="1146" spans="1:6" x14ac:dyDescent="0.25">
      <c r="A1146" s="19"/>
      <c r="B1146" s="20"/>
      <c r="C1146" s="21"/>
      <c r="D1146" s="22"/>
      <c r="E1146" s="12"/>
      <c r="F1146" s="23"/>
    </row>
    <row r="1147" spans="1:6" x14ac:dyDescent="0.25">
      <c r="A1147" s="19"/>
      <c r="B1147" s="20"/>
      <c r="C1147" s="21"/>
      <c r="D1147" s="22"/>
      <c r="E1147" s="12"/>
      <c r="F1147" s="23"/>
    </row>
    <row r="1148" spans="1:6" x14ac:dyDescent="0.25">
      <c r="A1148" s="19"/>
      <c r="B1148" s="20"/>
      <c r="C1148" s="21"/>
      <c r="D1148" s="22"/>
      <c r="E1148" s="12"/>
      <c r="F1148" s="23"/>
    </row>
    <row r="1149" spans="1:6" x14ac:dyDescent="0.25">
      <c r="A1149" s="19"/>
      <c r="B1149" s="20"/>
      <c r="C1149" s="21"/>
      <c r="D1149" s="22"/>
      <c r="E1149" s="12"/>
      <c r="F1149" s="23"/>
    </row>
    <row r="1150" spans="1:6" x14ac:dyDescent="0.25">
      <c r="A1150" s="19"/>
      <c r="B1150" s="20"/>
      <c r="C1150" s="21"/>
      <c r="D1150" s="22"/>
      <c r="E1150" s="12"/>
      <c r="F1150" s="23"/>
    </row>
    <row r="1151" spans="1:6" x14ac:dyDescent="0.25">
      <c r="A1151" s="19"/>
      <c r="B1151" s="20"/>
      <c r="C1151" s="21"/>
      <c r="D1151" s="22"/>
      <c r="E1151" s="12"/>
      <c r="F1151" s="23"/>
    </row>
    <row r="1152" spans="1:6" x14ac:dyDescent="0.25">
      <c r="A1152" s="19"/>
      <c r="B1152" s="20"/>
      <c r="C1152" s="21"/>
      <c r="D1152" s="22"/>
      <c r="E1152" s="12"/>
      <c r="F1152" s="23"/>
    </row>
    <row r="1153" spans="1:6" x14ac:dyDescent="0.25">
      <c r="A1153" s="19"/>
      <c r="B1153" s="20"/>
      <c r="C1153" s="21"/>
      <c r="D1153" s="22"/>
      <c r="E1153" s="12"/>
      <c r="F1153" s="23"/>
    </row>
    <row r="1154" spans="1:6" x14ac:dyDescent="0.25">
      <c r="A1154" s="19"/>
      <c r="B1154" s="20"/>
      <c r="C1154" s="21"/>
      <c r="D1154" s="22"/>
      <c r="E1154" s="12"/>
      <c r="F1154" s="23"/>
    </row>
    <row r="1155" spans="1:6" x14ac:dyDescent="0.25">
      <c r="A1155" s="19"/>
      <c r="B1155" s="20"/>
      <c r="C1155" s="21"/>
      <c r="D1155" s="22"/>
      <c r="E1155" s="12"/>
      <c r="F1155" s="23"/>
    </row>
    <row r="1156" spans="1:6" x14ac:dyDescent="0.25">
      <c r="A1156" s="19"/>
      <c r="B1156" s="20"/>
      <c r="C1156" s="21"/>
      <c r="D1156" s="22"/>
      <c r="E1156" s="12"/>
      <c r="F1156" s="23"/>
    </row>
    <row r="1157" spans="1:6" x14ac:dyDescent="0.25">
      <c r="A1157" s="19"/>
      <c r="B1157" s="20"/>
      <c r="C1157" s="21"/>
      <c r="D1157" s="22"/>
      <c r="E1157" s="12"/>
      <c r="F1157" s="23"/>
    </row>
    <row r="1158" spans="1:6" x14ac:dyDescent="0.25">
      <c r="A1158" s="19"/>
      <c r="B1158" s="20"/>
      <c r="C1158" s="21"/>
      <c r="D1158" s="22"/>
      <c r="E1158" s="12"/>
      <c r="F1158" s="23"/>
    </row>
    <row r="1159" spans="1:6" x14ac:dyDescent="0.25">
      <c r="A1159" s="19"/>
      <c r="B1159" s="20"/>
      <c r="C1159" s="21"/>
      <c r="D1159" s="22"/>
      <c r="E1159" s="12"/>
      <c r="F1159" s="23"/>
    </row>
    <row r="1160" spans="1:6" x14ac:dyDescent="0.25">
      <c r="A1160" s="19"/>
      <c r="B1160" s="20"/>
      <c r="C1160" s="21"/>
      <c r="D1160" s="22"/>
      <c r="E1160" s="12"/>
      <c r="F1160" s="23"/>
    </row>
    <row r="1161" spans="1:6" x14ac:dyDescent="0.25">
      <c r="A1161" s="19"/>
      <c r="B1161" s="20"/>
      <c r="C1161" s="21"/>
      <c r="D1161" s="22"/>
      <c r="E1161" s="12"/>
      <c r="F1161" s="23"/>
    </row>
    <row r="1162" spans="1:6" x14ac:dyDescent="0.25">
      <c r="A1162" s="19"/>
      <c r="B1162" s="20"/>
      <c r="C1162" s="21"/>
      <c r="D1162" s="22"/>
      <c r="E1162" s="12"/>
      <c r="F1162" s="23"/>
    </row>
    <row r="1163" spans="1:6" x14ac:dyDescent="0.25">
      <c r="A1163" s="19"/>
      <c r="B1163" s="20"/>
      <c r="C1163" s="21"/>
      <c r="D1163" s="22"/>
      <c r="E1163" s="12"/>
      <c r="F1163" s="23"/>
    </row>
    <row r="1164" spans="1:6" x14ac:dyDescent="0.25">
      <c r="A1164" s="19"/>
      <c r="B1164" s="20"/>
      <c r="C1164" s="21"/>
      <c r="D1164" s="22"/>
      <c r="E1164" s="12"/>
      <c r="F1164" s="23"/>
    </row>
    <row r="1165" spans="1:6" x14ac:dyDescent="0.25">
      <c r="A1165" s="19"/>
      <c r="B1165" s="20"/>
      <c r="C1165" s="21"/>
      <c r="D1165" s="22"/>
      <c r="E1165" s="12"/>
      <c r="F1165" s="23"/>
    </row>
    <row r="1166" spans="1:6" x14ac:dyDescent="0.25">
      <c r="A1166" s="19"/>
      <c r="B1166" s="20"/>
      <c r="C1166" s="21"/>
      <c r="D1166" s="22"/>
      <c r="E1166" s="12"/>
      <c r="F1166" s="23"/>
    </row>
    <row r="1167" spans="1:6" x14ac:dyDescent="0.25">
      <c r="A1167" s="19"/>
      <c r="B1167" s="20"/>
      <c r="C1167" s="21"/>
      <c r="D1167" s="22"/>
      <c r="E1167" s="12"/>
      <c r="F1167" s="23"/>
    </row>
    <row r="1168" spans="1:6" x14ac:dyDescent="0.25">
      <c r="A1168" s="19"/>
      <c r="B1168" s="20"/>
      <c r="C1168" s="21"/>
      <c r="D1168" s="22"/>
      <c r="E1168" s="12"/>
      <c r="F1168" s="23"/>
    </row>
    <row r="1169" spans="1:6" x14ac:dyDescent="0.25">
      <c r="A1169" s="19"/>
      <c r="B1169" s="20"/>
      <c r="C1169" s="21"/>
      <c r="D1169" s="22"/>
      <c r="E1169" s="12"/>
      <c r="F1169" s="23"/>
    </row>
    <row r="1170" spans="1:6" x14ac:dyDescent="0.25">
      <c r="A1170" s="19"/>
      <c r="B1170" s="20"/>
      <c r="C1170" s="21"/>
      <c r="D1170" s="22"/>
      <c r="E1170" s="12"/>
      <c r="F1170" s="23"/>
    </row>
    <row r="1171" spans="1:6" x14ac:dyDescent="0.25">
      <c r="A1171" s="19"/>
      <c r="B1171" s="20"/>
      <c r="C1171" s="21"/>
      <c r="D1171" s="22"/>
      <c r="E1171" s="12"/>
      <c r="F1171" s="23"/>
    </row>
    <row r="1172" spans="1:6" x14ac:dyDescent="0.25">
      <c r="A1172" s="19"/>
      <c r="B1172" s="20"/>
      <c r="C1172" s="21"/>
      <c r="D1172" s="22"/>
      <c r="E1172" s="12"/>
      <c r="F1172" s="23"/>
    </row>
    <row r="1173" spans="1:6" x14ac:dyDescent="0.25">
      <c r="A1173" s="19"/>
      <c r="B1173" s="20"/>
      <c r="C1173" s="21"/>
      <c r="D1173" s="22"/>
      <c r="E1173" s="12"/>
      <c r="F1173" s="23"/>
    </row>
    <row r="1174" spans="1:6" x14ac:dyDescent="0.25">
      <c r="A1174" s="19"/>
      <c r="B1174" s="20"/>
      <c r="C1174" s="21"/>
      <c r="D1174" s="22"/>
      <c r="E1174" s="12"/>
      <c r="F1174" s="23"/>
    </row>
    <row r="1175" spans="1:6" x14ac:dyDescent="0.25">
      <c r="A1175" s="19"/>
      <c r="B1175" s="20"/>
      <c r="C1175" s="21"/>
      <c r="D1175" s="22"/>
      <c r="E1175" s="12"/>
      <c r="F1175" s="23"/>
    </row>
    <row r="1176" spans="1:6" x14ac:dyDescent="0.25">
      <c r="A1176" s="19"/>
      <c r="B1176" s="20"/>
      <c r="C1176" s="21"/>
      <c r="D1176" s="22"/>
      <c r="E1176" s="12"/>
      <c r="F1176" s="23"/>
    </row>
    <row r="1177" spans="1:6" x14ac:dyDescent="0.25">
      <c r="A1177" s="19"/>
      <c r="B1177" s="20"/>
      <c r="C1177" s="21"/>
      <c r="D1177" s="22"/>
      <c r="E1177" s="12"/>
      <c r="F1177" s="23"/>
    </row>
    <row r="1178" spans="1:6" x14ac:dyDescent="0.25">
      <c r="A1178" s="19"/>
      <c r="B1178" s="20"/>
      <c r="C1178" s="21"/>
      <c r="D1178" s="22"/>
      <c r="E1178" s="12"/>
      <c r="F1178" s="23"/>
    </row>
  </sheetData>
  <sheetProtection sheet="1" selectLockedCells="1"/>
  <mergeCells count="1">
    <mergeCell ref="A1:G1"/>
  </mergeCells>
  <conditionalFormatting sqref="B2:B33">
    <cfRule type="cellIs" dxfId="7" priority="7" operator="equal">
      <formula>$H$2</formula>
    </cfRule>
  </conditionalFormatting>
  <conditionalFormatting sqref="B106:AU106 A106:A125 A129:A147">
    <cfRule type="expression" dxfId="6" priority="1" stopIfTrue="1">
      <formula>A106=SMALL($B106:$C106,1)</formula>
    </cfRule>
    <cfRule type="expression" dxfId="5" priority="2" stopIfTrue="1">
      <formula>A106=SMALL($B106:$C106,2)</formula>
    </cfRule>
    <cfRule type="expression" dxfId="4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9</vt:i4>
      </vt:variant>
    </vt:vector>
  </HeadingPairs>
  <TitlesOfParts>
    <vt:vector size="9" baseType="lpstr">
      <vt:lpstr>ETAPA 10</vt:lpstr>
      <vt:lpstr>ETAPA 9</vt:lpstr>
      <vt:lpstr>ETAPA 8</vt:lpstr>
      <vt:lpstr>ETAPA 7</vt:lpstr>
      <vt:lpstr>ETAPA 5</vt:lpstr>
      <vt:lpstr>ETAPA 4</vt:lpstr>
      <vt:lpstr>ETAPA 3</vt:lpstr>
      <vt:lpstr>ETAPA 2</vt:lpstr>
      <vt:lpstr>ETAPA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Cido</dc:creator>
  <cp:lastModifiedBy>APARECIDO ARANTES DE FARIA</cp:lastModifiedBy>
  <dcterms:created xsi:type="dcterms:W3CDTF">2023-01-22T20:06:50Z</dcterms:created>
  <dcterms:modified xsi:type="dcterms:W3CDTF">2023-10-12T02:43:10Z</dcterms:modified>
</cp:coreProperties>
</file>