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E:\Cido\KART\VIAKART\2023\SUPER DOMINGO\SERIES\TABELA PARA DIVULGAÇÃO NO SITE\"/>
    </mc:Choice>
  </mc:AlternateContent>
  <xr:revisionPtr revIDLastSave="0" documentId="13_ncr:1_{79D6E221-041E-408C-A14B-BBD37D1DC0A3}" xr6:coauthVersionLast="47" xr6:coauthVersionMax="47" xr10:uidLastSave="{00000000-0000-0000-0000-000000000000}"/>
  <bookViews>
    <workbookView xWindow="-120" yWindow="-120" windowWidth="20730" windowHeight="11160" xr2:uid="{154353EB-DB2E-4A77-815A-EBBF3B0D365B}"/>
  </bookViews>
  <sheets>
    <sheet name="ETAPA 10" sheetId="12" r:id="rId1"/>
    <sheet name="ETAPA 9" sheetId="11" r:id="rId2"/>
    <sheet name="ETAPA 8" sheetId="10" r:id="rId3"/>
    <sheet name="ETAPA 7" sheetId="9" r:id="rId4"/>
    <sheet name="ETAPA 5" sheetId="8" r:id="rId5"/>
    <sheet name="ETAPA 4" sheetId="6" r:id="rId6"/>
    <sheet name="ETAPA 3" sheetId="7" r:id="rId7"/>
    <sheet name="ETAPA 2" sheetId="4" r:id="rId8"/>
    <sheet name="ETAPA 1" sheetId="5" r:id="rId9"/>
  </sheets>
  <definedNames>
    <definedName name="_xlnm._FilterDatabase" localSheetId="8" hidden="1">'ETAPA 1'!$K$49:$L$1046668</definedName>
    <definedName name="_xlnm._FilterDatabase" localSheetId="0" hidden="1">'ETAPA 10'!$K$49:$L$1046667</definedName>
    <definedName name="_xlnm._FilterDatabase" localSheetId="7" hidden="1">'ETAPA 2'!$K$49:$L$1046668</definedName>
    <definedName name="_xlnm._FilterDatabase" localSheetId="6" hidden="1">'ETAPA 3'!$K$49:$L$1046667</definedName>
    <definedName name="_xlnm._FilterDatabase" localSheetId="5" hidden="1">'ETAPA 4'!$K$49:$L$1046667</definedName>
    <definedName name="_xlnm._FilterDatabase" localSheetId="4" hidden="1">'ETAPA 5'!$K$49:$L$1046667</definedName>
    <definedName name="_xlnm._FilterDatabase" localSheetId="3" hidden="1">'ETAPA 7'!$K$49:$L$1046667</definedName>
    <definedName name="_xlnm._FilterDatabase" localSheetId="2" hidden="1">'ETAPA 8'!$K$49:$L$1046667</definedName>
    <definedName name="_xlnm._FilterDatabase" localSheetId="1" hidden="1">'ETAPA 9'!$K$49:$L$1046667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2" i="12" l="1"/>
  <c r="K1" i="12" s="1"/>
  <c r="K52" i="12"/>
  <c r="J52" i="12"/>
  <c r="J50" i="12" s="1"/>
  <c r="J97" i="12" s="1" a="1"/>
  <c r="J97" i="12" s="1"/>
  <c r="L51" i="12"/>
  <c r="K51" i="12"/>
  <c r="J51" i="12"/>
  <c r="L52" i="11"/>
  <c r="K1" i="11" s="1"/>
  <c r="K52" i="11"/>
  <c r="K50" i="11" s="1"/>
  <c r="J52" i="11"/>
  <c r="J50" i="11" s="1"/>
  <c r="J97" i="11" s="1" a="1"/>
  <c r="J97" i="11" s="1"/>
  <c r="L51" i="11"/>
  <c r="K51" i="11"/>
  <c r="J51" i="11"/>
  <c r="L52" i="10"/>
  <c r="K1" i="10" s="1"/>
  <c r="K52" i="10"/>
  <c r="K50" i="10" s="1"/>
  <c r="J52" i="10"/>
  <c r="J50" i="10" s="1"/>
  <c r="L51" i="10"/>
  <c r="K51" i="10"/>
  <c r="J51" i="10"/>
  <c r="L50" i="10"/>
  <c r="L97" i="10" s="1" a="1"/>
  <c r="L97" i="10" s="1"/>
  <c r="L52" i="9"/>
  <c r="K52" i="9"/>
  <c r="K50" i="9" s="1"/>
  <c r="J52" i="9"/>
  <c r="J50" i="9" s="1"/>
  <c r="J97" i="9" s="1" a="1"/>
  <c r="J97" i="9" s="1"/>
  <c r="L51" i="9"/>
  <c r="K51" i="9"/>
  <c r="J51" i="9"/>
  <c r="L50" i="9"/>
  <c r="L97" i="9" s="1" a="1"/>
  <c r="L97" i="9" s="1"/>
  <c r="K1" i="9"/>
  <c r="L52" i="8"/>
  <c r="L50" i="8" s="1"/>
  <c r="L82" i="8" s="1" a="1"/>
  <c r="L82" i="8" s="1"/>
  <c r="K52" i="8"/>
  <c r="J52" i="8"/>
  <c r="I1" i="8" s="1"/>
  <c r="L51" i="8"/>
  <c r="K51" i="8"/>
  <c r="J51" i="8"/>
  <c r="J50" i="8"/>
  <c r="J97" i="8" s="1" a="1"/>
  <c r="J97" i="8" s="1"/>
  <c r="L52" i="7"/>
  <c r="L50" i="7" s="1"/>
  <c r="K52" i="7"/>
  <c r="K50" i="7" s="1"/>
  <c r="J52" i="7"/>
  <c r="J50" i="7" s="1"/>
  <c r="L51" i="7"/>
  <c r="K51" i="7"/>
  <c r="J51" i="7"/>
  <c r="L52" i="6"/>
  <c r="K1" i="6" s="1"/>
  <c r="K52" i="6"/>
  <c r="K50" i="6" s="1"/>
  <c r="J52" i="6"/>
  <c r="J50" i="6" s="1"/>
  <c r="L51" i="6"/>
  <c r="K51" i="6"/>
  <c r="J51" i="6"/>
  <c r="L52" i="5"/>
  <c r="K52" i="5"/>
  <c r="K50" i="5" s="1"/>
  <c r="J52" i="5"/>
  <c r="I1" i="5" s="1"/>
  <c r="L51" i="5"/>
  <c r="K51" i="5"/>
  <c r="J51" i="5"/>
  <c r="L52" i="4"/>
  <c r="K52" i="4"/>
  <c r="J52" i="4"/>
  <c r="J50" i="4" s="1"/>
  <c r="L51" i="4"/>
  <c r="K51" i="4"/>
  <c r="J51" i="4"/>
  <c r="L50" i="12" l="1"/>
  <c r="L97" i="12" s="1" a="1"/>
  <c r="L97" i="12" s="1"/>
  <c r="I1" i="12"/>
  <c r="J56" i="12" a="1"/>
  <c r="J56" i="12" s="1"/>
  <c r="J58" i="12" a="1"/>
  <c r="J58" i="12" s="1"/>
  <c r="J60" i="12" a="1"/>
  <c r="J60" i="12" s="1"/>
  <c r="J54" i="12" a="1"/>
  <c r="J54" i="12" s="1"/>
  <c r="J62" i="12" a="1"/>
  <c r="J62" i="12" s="1"/>
  <c r="J64" i="12" a="1"/>
  <c r="J64" i="12" s="1"/>
  <c r="J66" i="12" a="1"/>
  <c r="J66" i="12" s="1"/>
  <c r="J68" i="12" a="1"/>
  <c r="J68" i="12" s="1"/>
  <c r="J70" i="12" a="1"/>
  <c r="J70" i="12" s="1"/>
  <c r="J74" i="12" a="1"/>
  <c r="J74" i="12" s="1"/>
  <c r="J78" i="12" a="1"/>
  <c r="J78" i="12" s="1"/>
  <c r="J82" i="12" a="1"/>
  <c r="J82" i="12" s="1"/>
  <c r="J86" i="12" a="1"/>
  <c r="J86" i="12" s="1"/>
  <c r="J90" i="12" a="1"/>
  <c r="J90" i="12" s="1"/>
  <c r="J94" i="12" a="1"/>
  <c r="J94" i="12" s="1"/>
  <c r="L68" i="12" a="1"/>
  <c r="L68" i="12" s="1"/>
  <c r="L78" i="12" a="1"/>
  <c r="L78" i="12" s="1"/>
  <c r="L82" i="12" a="1"/>
  <c r="L82" i="12" s="1"/>
  <c r="L94" i="12" a="1"/>
  <c r="L94" i="12" s="1"/>
  <c r="J53" i="12" a="1"/>
  <c r="J53" i="12" s="1"/>
  <c r="J57" i="12" a="1"/>
  <c r="J57" i="12" s="1"/>
  <c r="J61" i="12" a="1"/>
  <c r="J61" i="12" s="1"/>
  <c r="J63" i="12" a="1"/>
  <c r="J63" i="12" s="1"/>
  <c r="J67" i="12" a="1"/>
  <c r="J67" i="12" s="1"/>
  <c r="J69" i="12" a="1"/>
  <c r="J69" i="12" s="1"/>
  <c r="J72" i="12" a="1"/>
  <c r="J72" i="12" s="1"/>
  <c r="J76" i="12" a="1"/>
  <c r="J76" i="12" s="1"/>
  <c r="J80" i="12" a="1"/>
  <c r="J80" i="12" s="1"/>
  <c r="J84" i="12" a="1"/>
  <c r="J84" i="12" s="1"/>
  <c r="J88" i="12" a="1"/>
  <c r="J88" i="12" s="1"/>
  <c r="J92" i="12" a="1"/>
  <c r="J92" i="12" s="1"/>
  <c r="J96" i="12" a="1"/>
  <c r="J96" i="12" s="1"/>
  <c r="J55" i="12" a="1"/>
  <c r="J55" i="12" s="1"/>
  <c r="J59" i="12" a="1"/>
  <c r="J59" i="12" s="1"/>
  <c r="J65" i="12" a="1"/>
  <c r="J65" i="12" s="1"/>
  <c r="L53" i="12" a="1"/>
  <c r="L53" i="12" s="1"/>
  <c r="L55" i="12" a="1"/>
  <c r="L55" i="12" s="1"/>
  <c r="L59" i="12" a="1"/>
  <c r="L59" i="12" s="1"/>
  <c r="L61" i="12" a="1"/>
  <c r="L61" i="12" s="1"/>
  <c r="L63" i="12" a="1"/>
  <c r="L63" i="12" s="1"/>
  <c r="L67" i="12" a="1"/>
  <c r="L67" i="12" s="1"/>
  <c r="L69" i="12" a="1"/>
  <c r="L69" i="12" s="1"/>
  <c r="L72" i="12" a="1"/>
  <c r="L72" i="12" s="1"/>
  <c r="L80" i="12" a="1"/>
  <c r="L80" i="12" s="1"/>
  <c r="L84" i="12" a="1"/>
  <c r="L84" i="12" s="1"/>
  <c r="L88" i="12" a="1"/>
  <c r="L88" i="12" s="1"/>
  <c r="L96" i="12" a="1"/>
  <c r="L96" i="12" s="1"/>
  <c r="K50" i="12"/>
  <c r="J1" i="12"/>
  <c r="J71" i="12" a="1"/>
  <c r="J71" i="12" s="1"/>
  <c r="L71" i="12" a="1"/>
  <c r="L71" i="12" s="1"/>
  <c r="J73" i="12" a="1"/>
  <c r="J73" i="12" s="1"/>
  <c r="L73" i="12" a="1"/>
  <c r="L73" i="12" s="1"/>
  <c r="J75" i="12" a="1"/>
  <c r="J75" i="12" s="1"/>
  <c r="L75" i="12" a="1"/>
  <c r="L75" i="12" s="1"/>
  <c r="J77" i="12" a="1"/>
  <c r="J77" i="12" s="1"/>
  <c r="L77" i="12" a="1"/>
  <c r="L77" i="12" s="1"/>
  <c r="J79" i="12" a="1"/>
  <c r="J79" i="12" s="1"/>
  <c r="L79" i="12" a="1"/>
  <c r="L79" i="12" s="1"/>
  <c r="J81" i="12" a="1"/>
  <c r="J81" i="12" s="1"/>
  <c r="L81" i="12" a="1"/>
  <c r="L81" i="12" s="1"/>
  <c r="J83" i="12" a="1"/>
  <c r="J83" i="12" s="1"/>
  <c r="L83" i="12" a="1"/>
  <c r="L83" i="12" s="1"/>
  <c r="J85" i="12" a="1"/>
  <c r="J85" i="12" s="1"/>
  <c r="L85" i="12" a="1"/>
  <c r="L85" i="12" s="1"/>
  <c r="J87" i="12" a="1"/>
  <c r="J87" i="12" s="1"/>
  <c r="L87" i="12" a="1"/>
  <c r="L87" i="12" s="1"/>
  <c r="J89" i="12" a="1"/>
  <c r="J89" i="12" s="1"/>
  <c r="L89" i="12" a="1"/>
  <c r="L89" i="12" s="1"/>
  <c r="J91" i="12" a="1"/>
  <c r="J91" i="12" s="1"/>
  <c r="L91" i="12" a="1"/>
  <c r="L91" i="12" s="1"/>
  <c r="J93" i="12" a="1"/>
  <c r="J93" i="12" s="1"/>
  <c r="L93" i="12" a="1"/>
  <c r="L93" i="12" s="1"/>
  <c r="J95" i="12" a="1"/>
  <c r="J95" i="12" s="1"/>
  <c r="L95" i="12" a="1"/>
  <c r="L95" i="12" s="1"/>
  <c r="L50" i="11"/>
  <c r="L97" i="11" s="1" a="1"/>
  <c r="L97" i="11" s="1"/>
  <c r="I1" i="11"/>
  <c r="J54" i="11" a="1"/>
  <c r="J54" i="11" s="1"/>
  <c r="J56" i="11" a="1"/>
  <c r="J56" i="11" s="1"/>
  <c r="J58" i="11" a="1"/>
  <c r="J58" i="11" s="1"/>
  <c r="J60" i="11" a="1"/>
  <c r="J60" i="11" s="1"/>
  <c r="J62" i="11" a="1"/>
  <c r="J62" i="11" s="1"/>
  <c r="J66" i="11" a="1"/>
  <c r="J66" i="11" s="1"/>
  <c r="J70" i="11" a="1"/>
  <c r="J70" i="11" s="1"/>
  <c r="J74" i="11" a="1"/>
  <c r="J74" i="11" s="1"/>
  <c r="J78" i="11" a="1"/>
  <c r="J78" i="11" s="1"/>
  <c r="J82" i="11" a="1"/>
  <c r="J82" i="11" s="1"/>
  <c r="J86" i="11" a="1"/>
  <c r="J86" i="11" s="1"/>
  <c r="J90" i="11" a="1"/>
  <c r="J90" i="11" s="1"/>
  <c r="J94" i="11" a="1"/>
  <c r="J94" i="11" s="1"/>
  <c r="L54" i="11" a="1"/>
  <c r="L54" i="11" s="1"/>
  <c r="L56" i="11" a="1"/>
  <c r="L56" i="11" s="1"/>
  <c r="J53" i="11" a="1"/>
  <c r="J53" i="11" s="1"/>
  <c r="J55" i="11" a="1"/>
  <c r="J55" i="11" s="1"/>
  <c r="J57" i="11" a="1"/>
  <c r="J57" i="11" s="1"/>
  <c r="J59" i="11" a="1"/>
  <c r="J59" i="11" s="1"/>
  <c r="J61" i="11" a="1"/>
  <c r="J61" i="11" s="1"/>
  <c r="J64" i="11" a="1"/>
  <c r="J64" i="11" s="1"/>
  <c r="J68" i="11" a="1"/>
  <c r="J68" i="11" s="1"/>
  <c r="J72" i="11" a="1"/>
  <c r="J72" i="11" s="1"/>
  <c r="J76" i="11" a="1"/>
  <c r="J76" i="11" s="1"/>
  <c r="J80" i="11" a="1"/>
  <c r="J80" i="11" s="1"/>
  <c r="J84" i="11" a="1"/>
  <c r="J84" i="11" s="1"/>
  <c r="J88" i="11" a="1"/>
  <c r="J88" i="11" s="1"/>
  <c r="J92" i="11" a="1"/>
  <c r="J92" i="11" s="1"/>
  <c r="J96" i="11" a="1"/>
  <c r="J96" i="11" s="1"/>
  <c r="L55" i="11" a="1"/>
  <c r="L55" i="11" s="1"/>
  <c r="L59" i="11" a="1"/>
  <c r="L59" i="11" s="1"/>
  <c r="L72" i="11" a="1"/>
  <c r="L72" i="11" s="1"/>
  <c r="L96" i="11" a="1"/>
  <c r="L96" i="11" s="1"/>
  <c r="K85" i="11" a="1"/>
  <c r="K85" i="11" s="1"/>
  <c r="K81" i="11" a="1"/>
  <c r="K81" i="11" s="1"/>
  <c r="K75" i="11" a="1"/>
  <c r="K75" i="11" s="1"/>
  <c r="K71" i="11" a="1"/>
  <c r="K71" i="11" s="1"/>
  <c r="K65" i="11" a="1"/>
  <c r="K65" i="11" s="1"/>
  <c r="K59" i="11" a="1"/>
  <c r="K59" i="11" s="1"/>
  <c r="K55" i="11" a="1"/>
  <c r="K55" i="11" s="1"/>
  <c r="K96" i="11" a="1"/>
  <c r="K96" i="11" s="1"/>
  <c r="K94" i="11" a="1"/>
  <c r="K94" i="11" s="1"/>
  <c r="K92" i="11" a="1"/>
  <c r="K92" i="11" s="1"/>
  <c r="K90" i="11" a="1"/>
  <c r="K90" i="11" s="1"/>
  <c r="K88" i="11" a="1"/>
  <c r="K88" i="11" s="1"/>
  <c r="K86" i="11" a="1"/>
  <c r="K86" i="11" s="1"/>
  <c r="K84" i="11" a="1"/>
  <c r="K84" i="11" s="1"/>
  <c r="K82" i="11" a="1"/>
  <c r="K82" i="11" s="1"/>
  <c r="K80" i="11" a="1"/>
  <c r="K80" i="11" s="1"/>
  <c r="K78" i="11" a="1"/>
  <c r="K78" i="11" s="1"/>
  <c r="K76" i="11" a="1"/>
  <c r="K76" i="11" s="1"/>
  <c r="K74" i="11" a="1"/>
  <c r="K74" i="11" s="1"/>
  <c r="K72" i="11" a="1"/>
  <c r="K72" i="11" s="1"/>
  <c r="K70" i="11" a="1"/>
  <c r="K70" i="11" s="1"/>
  <c r="K68" i="11" a="1"/>
  <c r="K68" i="11" s="1"/>
  <c r="K66" i="11" a="1"/>
  <c r="K66" i="11" s="1"/>
  <c r="K64" i="11" a="1"/>
  <c r="K64" i="11" s="1"/>
  <c r="K62" i="11" a="1"/>
  <c r="K62" i="11" s="1"/>
  <c r="K60" i="11" a="1"/>
  <c r="K60" i="11" s="1"/>
  <c r="K58" i="11" a="1"/>
  <c r="K58" i="11" s="1"/>
  <c r="K56" i="11" a="1"/>
  <c r="K56" i="11" s="1"/>
  <c r="K54" i="11" a="1"/>
  <c r="K54" i="11" s="1"/>
  <c r="K93" i="11" a="1"/>
  <c r="K93" i="11" s="1"/>
  <c r="K91" i="11" a="1"/>
  <c r="K91" i="11" s="1"/>
  <c r="K69" i="11" a="1"/>
  <c r="K69" i="11" s="1"/>
  <c r="K67" i="11" a="1"/>
  <c r="K67" i="11" s="1"/>
  <c r="K97" i="11" a="1"/>
  <c r="K97" i="11" s="1"/>
  <c r="K95" i="11" a="1"/>
  <c r="K95" i="11" s="1"/>
  <c r="K89" i="11" a="1"/>
  <c r="K89" i="11" s="1"/>
  <c r="K87" i="11" a="1"/>
  <c r="K87" i="11" s="1"/>
  <c r="K83" i="11" a="1"/>
  <c r="K83" i="11" s="1"/>
  <c r="K79" i="11" a="1"/>
  <c r="K79" i="11" s="1"/>
  <c r="K77" i="11" a="1"/>
  <c r="K77" i="11" s="1"/>
  <c r="K73" i="11" a="1"/>
  <c r="K73" i="11" s="1"/>
  <c r="K63" i="11" a="1"/>
  <c r="K63" i="11" s="1"/>
  <c r="K61" i="11" a="1"/>
  <c r="K61" i="11" s="1"/>
  <c r="K57" i="11" a="1"/>
  <c r="K57" i="11" s="1"/>
  <c r="K53" i="11" a="1"/>
  <c r="K53" i="11" s="1"/>
  <c r="J1" i="11"/>
  <c r="J63" i="11" a="1"/>
  <c r="J63" i="11" s="1"/>
  <c r="L63" i="11" a="1"/>
  <c r="L63" i="11" s="1"/>
  <c r="J65" i="11" a="1"/>
  <c r="J65" i="11" s="1"/>
  <c r="L65" i="11" a="1"/>
  <c r="L65" i="11" s="1"/>
  <c r="J67" i="11" a="1"/>
  <c r="J67" i="11" s="1"/>
  <c r="L67" i="11" a="1"/>
  <c r="L67" i="11" s="1"/>
  <c r="J69" i="11" a="1"/>
  <c r="J69" i="11" s="1"/>
  <c r="L69" i="11" a="1"/>
  <c r="L69" i="11" s="1"/>
  <c r="J71" i="11" a="1"/>
  <c r="J71" i="11" s="1"/>
  <c r="L71" i="11" a="1"/>
  <c r="L71" i="11" s="1"/>
  <c r="J73" i="11" a="1"/>
  <c r="J73" i="11" s="1"/>
  <c r="L73" i="11" a="1"/>
  <c r="L73" i="11" s="1"/>
  <c r="J75" i="11" a="1"/>
  <c r="J75" i="11" s="1"/>
  <c r="L75" i="11" a="1"/>
  <c r="L75" i="11" s="1"/>
  <c r="J77" i="11" a="1"/>
  <c r="J77" i="11" s="1"/>
  <c r="L77" i="11" a="1"/>
  <c r="L77" i="11" s="1"/>
  <c r="J79" i="11" a="1"/>
  <c r="J79" i="11" s="1"/>
  <c r="L79" i="11" a="1"/>
  <c r="L79" i="11" s="1"/>
  <c r="J81" i="11" a="1"/>
  <c r="J81" i="11" s="1"/>
  <c r="L81" i="11" a="1"/>
  <c r="L81" i="11" s="1"/>
  <c r="J83" i="11" a="1"/>
  <c r="J83" i="11" s="1"/>
  <c r="L83" i="11" a="1"/>
  <c r="L83" i="11" s="1"/>
  <c r="J85" i="11" a="1"/>
  <c r="J85" i="11" s="1"/>
  <c r="L85" i="11" a="1"/>
  <c r="L85" i="11" s="1"/>
  <c r="J87" i="11" a="1"/>
  <c r="J87" i="11" s="1"/>
  <c r="L87" i="11" a="1"/>
  <c r="L87" i="11" s="1"/>
  <c r="J89" i="11" a="1"/>
  <c r="J89" i="11" s="1"/>
  <c r="L89" i="11" a="1"/>
  <c r="L89" i="11" s="1"/>
  <c r="J91" i="11" a="1"/>
  <c r="J91" i="11" s="1"/>
  <c r="L91" i="11" a="1"/>
  <c r="L91" i="11" s="1"/>
  <c r="J93" i="11" a="1"/>
  <c r="J93" i="11" s="1"/>
  <c r="L93" i="11" a="1"/>
  <c r="L93" i="11" s="1"/>
  <c r="J95" i="11" a="1"/>
  <c r="J95" i="11" s="1"/>
  <c r="L95" i="11" a="1"/>
  <c r="L95" i="11" s="1"/>
  <c r="J97" i="10" a="1"/>
  <c r="J97" i="10" s="1"/>
  <c r="J96" i="10" a="1"/>
  <c r="J96" i="10" s="1"/>
  <c r="J92" i="10" a="1"/>
  <c r="J92" i="10" s="1"/>
  <c r="J88" i="10" a="1"/>
  <c r="J88" i="10" s="1"/>
  <c r="J84" i="10" a="1"/>
  <c r="J84" i="10" s="1"/>
  <c r="J80" i="10" a="1"/>
  <c r="J80" i="10" s="1"/>
  <c r="J76" i="10" a="1"/>
  <c r="J76" i="10" s="1"/>
  <c r="J72" i="10" a="1"/>
  <c r="J72" i="10" s="1"/>
  <c r="J68" i="10" a="1"/>
  <c r="J68" i="10" s="1"/>
  <c r="J64" i="10" a="1"/>
  <c r="J64" i="10" s="1"/>
  <c r="J61" i="10" a="1"/>
  <c r="J61" i="10" s="1"/>
  <c r="J59" i="10" a="1"/>
  <c r="J59" i="10" s="1"/>
  <c r="J57" i="10" a="1"/>
  <c r="J57" i="10" s="1"/>
  <c r="J55" i="10" a="1"/>
  <c r="J55" i="10" s="1"/>
  <c r="J53" i="10" a="1"/>
  <c r="J53" i="10" s="1"/>
  <c r="J94" i="10" a="1"/>
  <c r="J94" i="10" s="1"/>
  <c r="J90" i="10" a="1"/>
  <c r="J90" i="10" s="1"/>
  <c r="J86" i="10" a="1"/>
  <c r="J86" i="10" s="1"/>
  <c r="J82" i="10" a="1"/>
  <c r="J82" i="10" s="1"/>
  <c r="J78" i="10" a="1"/>
  <c r="J78" i="10" s="1"/>
  <c r="J74" i="10" a="1"/>
  <c r="J74" i="10" s="1"/>
  <c r="J70" i="10" a="1"/>
  <c r="J70" i="10" s="1"/>
  <c r="J66" i="10" a="1"/>
  <c r="J66" i="10" s="1"/>
  <c r="J60" i="10" a="1"/>
  <c r="J60" i="10" s="1"/>
  <c r="J58" i="10" a="1"/>
  <c r="J58" i="10" s="1"/>
  <c r="J54" i="10" a="1"/>
  <c r="J54" i="10" s="1"/>
  <c r="J62" i="10" a="1"/>
  <c r="J62" i="10" s="1"/>
  <c r="J56" i="10" a="1"/>
  <c r="J56" i="10" s="1"/>
  <c r="I1" i="10"/>
  <c r="L54" i="10" a="1"/>
  <c r="L54" i="10" s="1"/>
  <c r="L56" i="10" a="1"/>
  <c r="L56" i="10" s="1"/>
  <c r="L58" i="10" a="1"/>
  <c r="L58" i="10" s="1"/>
  <c r="L60" i="10" a="1"/>
  <c r="L60" i="10" s="1"/>
  <c r="L62" i="10" a="1"/>
  <c r="L62" i="10" s="1"/>
  <c r="L66" i="10" a="1"/>
  <c r="L66" i="10" s="1"/>
  <c r="L70" i="10" a="1"/>
  <c r="L70" i="10" s="1"/>
  <c r="L74" i="10" a="1"/>
  <c r="L74" i="10" s="1"/>
  <c r="L78" i="10" a="1"/>
  <c r="L78" i="10" s="1"/>
  <c r="L82" i="10" a="1"/>
  <c r="L82" i="10" s="1"/>
  <c r="L86" i="10" a="1"/>
  <c r="L86" i="10" s="1"/>
  <c r="L90" i="10" a="1"/>
  <c r="L90" i="10" s="1"/>
  <c r="L94" i="10" a="1"/>
  <c r="L94" i="10" s="1"/>
  <c r="L53" i="10" a="1"/>
  <c r="L53" i="10" s="1"/>
  <c r="K4" i="10" s="1"/>
  <c r="L55" i="10" a="1"/>
  <c r="L55" i="10" s="1"/>
  <c r="L57" i="10" a="1"/>
  <c r="L57" i="10" s="1"/>
  <c r="L59" i="10" a="1"/>
  <c r="L59" i="10" s="1"/>
  <c r="L61" i="10" a="1"/>
  <c r="L61" i="10" s="1"/>
  <c r="L64" i="10" a="1"/>
  <c r="L64" i="10" s="1"/>
  <c r="L68" i="10" a="1"/>
  <c r="L68" i="10" s="1"/>
  <c r="L72" i="10" a="1"/>
  <c r="L72" i="10" s="1"/>
  <c r="L76" i="10" a="1"/>
  <c r="L76" i="10" s="1"/>
  <c r="L80" i="10" a="1"/>
  <c r="L80" i="10" s="1"/>
  <c r="L84" i="10" a="1"/>
  <c r="L84" i="10" s="1"/>
  <c r="L88" i="10" a="1"/>
  <c r="L88" i="10" s="1"/>
  <c r="L92" i="10" a="1"/>
  <c r="L92" i="10" s="1"/>
  <c r="L96" i="10" a="1"/>
  <c r="L96" i="10" s="1"/>
  <c r="K95" i="10" a="1"/>
  <c r="K95" i="10" s="1"/>
  <c r="K87" i="10" a="1"/>
  <c r="K87" i="10" s="1"/>
  <c r="K69" i="10" a="1"/>
  <c r="K69" i="10" s="1"/>
  <c r="K65" i="10" a="1"/>
  <c r="K65" i="10" s="1"/>
  <c r="K59" i="10" a="1"/>
  <c r="K59" i="10" s="1"/>
  <c r="K55" i="10" a="1"/>
  <c r="K55" i="10" s="1"/>
  <c r="K96" i="10" a="1"/>
  <c r="K96" i="10" s="1"/>
  <c r="K94" i="10" a="1"/>
  <c r="K94" i="10" s="1"/>
  <c r="K92" i="10" a="1"/>
  <c r="K92" i="10" s="1"/>
  <c r="K90" i="10" a="1"/>
  <c r="K90" i="10" s="1"/>
  <c r="K88" i="10" a="1"/>
  <c r="K88" i="10" s="1"/>
  <c r="K86" i="10" a="1"/>
  <c r="K86" i="10" s="1"/>
  <c r="K84" i="10" a="1"/>
  <c r="K84" i="10" s="1"/>
  <c r="K82" i="10" a="1"/>
  <c r="K82" i="10" s="1"/>
  <c r="K80" i="10" a="1"/>
  <c r="K80" i="10" s="1"/>
  <c r="K78" i="10" a="1"/>
  <c r="K78" i="10" s="1"/>
  <c r="K76" i="10" a="1"/>
  <c r="K76" i="10" s="1"/>
  <c r="K74" i="10" a="1"/>
  <c r="K74" i="10" s="1"/>
  <c r="K72" i="10" a="1"/>
  <c r="K72" i="10" s="1"/>
  <c r="K70" i="10" a="1"/>
  <c r="K70" i="10" s="1"/>
  <c r="K68" i="10" a="1"/>
  <c r="K68" i="10" s="1"/>
  <c r="K66" i="10" a="1"/>
  <c r="K66" i="10" s="1"/>
  <c r="K64" i="10" a="1"/>
  <c r="K64" i="10" s="1"/>
  <c r="K62" i="10" a="1"/>
  <c r="K62" i="10" s="1"/>
  <c r="K60" i="10" a="1"/>
  <c r="K60" i="10" s="1"/>
  <c r="K58" i="10" a="1"/>
  <c r="K58" i="10" s="1"/>
  <c r="K56" i="10" a="1"/>
  <c r="K56" i="10" s="1"/>
  <c r="K54" i="10" a="1"/>
  <c r="K54" i="10" s="1"/>
  <c r="K83" i="10" a="1"/>
  <c r="K83" i="10" s="1"/>
  <c r="K75" i="10" a="1"/>
  <c r="K75" i="10" s="1"/>
  <c r="K71" i="10" a="1"/>
  <c r="K71" i="10" s="1"/>
  <c r="K67" i="10" a="1"/>
  <c r="K67" i="10" s="1"/>
  <c r="K63" i="10" a="1"/>
  <c r="K63" i="10" s="1"/>
  <c r="K61" i="10" a="1"/>
  <c r="K61" i="10" s="1"/>
  <c r="K57" i="10" a="1"/>
  <c r="K57" i="10" s="1"/>
  <c r="K97" i="10" a="1"/>
  <c r="K97" i="10" s="1"/>
  <c r="K93" i="10" a="1"/>
  <c r="K93" i="10" s="1"/>
  <c r="K91" i="10" a="1"/>
  <c r="K91" i="10" s="1"/>
  <c r="K89" i="10" a="1"/>
  <c r="K89" i="10" s="1"/>
  <c r="K85" i="10" a="1"/>
  <c r="K85" i="10" s="1"/>
  <c r="K81" i="10" a="1"/>
  <c r="K81" i="10" s="1"/>
  <c r="K79" i="10" a="1"/>
  <c r="K79" i="10" s="1"/>
  <c r="K77" i="10" a="1"/>
  <c r="K77" i="10" s="1"/>
  <c r="K73" i="10" a="1"/>
  <c r="K73" i="10" s="1"/>
  <c r="K53" i="10" a="1"/>
  <c r="K53" i="10" s="1"/>
  <c r="K3" i="10"/>
  <c r="J1" i="10"/>
  <c r="J63" i="10" a="1"/>
  <c r="J63" i="10" s="1"/>
  <c r="L63" i="10" a="1"/>
  <c r="L63" i="10" s="1"/>
  <c r="J65" i="10" a="1"/>
  <c r="J65" i="10" s="1"/>
  <c r="L65" i="10" a="1"/>
  <c r="L65" i="10" s="1"/>
  <c r="J67" i="10" a="1"/>
  <c r="J67" i="10" s="1"/>
  <c r="L67" i="10" a="1"/>
  <c r="L67" i="10" s="1"/>
  <c r="J69" i="10" a="1"/>
  <c r="J69" i="10" s="1"/>
  <c r="L69" i="10" a="1"/>
  <c r="L69" i="10" s="1"/>
  <c r="J71" i="10" a="1"/>
  <c r="J71" i="10" s="1"/>
  <c r="L71" i="10" a="1"/>
  <c r="L71" i="10" s="1"/>
  <c r="J73" i="10" a="1"/>
  <c r="J73" i="10" s="1"/>
  <c r="L73" i="10" a="1"/>
  <c r="L73" i="10" s="1"/>
  <c r="J75" i="10" a="1"/>
  <c r="J75" i="10" s="1"/>
  <c r="L75" i="10" a="1"/>
  <c r="L75" i="10" s="1"/>
  <c r="J77" i="10" a="1"/>
  <c r="J77" i="10" s="1"/>
  <c r="L77" i="10" a="1"/>
  <c r="L77" i="10" s="1"/>
  <c r="J79" i="10" a="1"/>
  <c r="J79" i="10" s="1"/>
  <c r="L79" i="10" a="1"/>
  <c r="L79" i="10" s="1"/>
  <c r="J81" i="10" a="1"/>
  <c r="J81" i="10" s="1"/>
  <c r="L81" i="10" a="1"/>
  <c r="L81" i="10" s="1"/>
  <c r="J83" i="10" a="1"/>
  <c r="J83" i="10" s="1"/>
  <c r="L83" i="10" a="1"/>
  <c r="L83" i="10" s="1"/>
  <c r="J85" i="10" a="1"/>
  <c r="J85" i="10" s="1"/>
  <c r="L85" i="10" a="1"/>
  <c r="L85" i="10" s="1"/>
  <c r="J87" i="10" a="1"/>
  <c r="J87" i="10" s="1"/>
  <c r="L87" i="10" a="1"/>
  <c r="L87" i="10" s="1"/>
  <c r="J89" i="10" a="1"/>
  <c r="J89" i="10" s="1"/>
  <c r="L89" i="10" a="1"/>
  <c r="L89" i="10" s="1"/>
  <c r="J91" i="10" a="1"/>
  <c r="J91" i="10" s="1"/>
  <c r="L91" i="10" a="1"/>
  <c r="L91" i="10" s="1"/>
  <c r="J93" i="10" a="1"/>
  <c r="J93" i="10" s="1"/>
  <c r="L93" i="10" a="1"/>
  <c r="L93" i="10" s="1"/>
  <c r="J95" i="10" a="1"/>
  <c r="J95" i="10" s="1"/>
  <c r="L95" i="10" a="1"/>
  <c r="L95" i="10" s="1"/>
  <c r="I1" i="9"/>
  <c r="L54" i="9" a="1"/>
  <c r="L54" i="9" s="1"/>
  <c r="L58" i="9" a="1"/>
  <c r="L58" i="9" s="1"/>
  <c r="L62" i="9" a="1"/>
  <c r="L62" i="9" s="1"/>
  <c r="L66" i="9" a="1"/>
  <c r="L66" i="9" s="1"/>
  <c r="L70" i="9" a="1"/>
  <c r="L70" i="9" s="1"/>
  <c r="L74" i="9" a="1"/>
  <c r="L74" i="9" s="1"/>
  <c r="L78" i="9" a="1"/>
  <c r="L78" i="9" s="1"/>
  <c r="L82" i="9" a="1"/>
  <c r="L82" i="9" s="1"/>
  <c r="L86" i="9" a="1"/>
  <c r="L86" i="9" s="1"/>
  <c r="L90" i="9" a="1"/>
  <c r="L90" i="9" s="1"/>
  <c r="L94" i="9" a="1"/>
  <c r="L94" i="9" s="1"/>
  <c r="J54" i="9" a="1"/>
  <c r="J54" i="9" s="1"/>
  <c r="J62" i="9" a="1"/>
  <c r="J62" i="9" s="1"/>
  <c r="J66" i="9" a="1"/>
  <c r="J66" i="9" s="1"/>
  <c r="J74" i="9" a="1"/>
  <c r="J74" i="9" s="1"/>
  <c r="J82" i="9" a="1"/>
  <c r="J82" i="9" s="1"/>
  <c r="J90" i="9" a="1"/>
  <c r="J90" i="9" s="1"/>
  <c r="J56" i="9" a="1"/>
  <c r="J56" i="9" s="1"/>
  <c r="J60" i="9" a="1"/>
  <c r="J60" i="9" s="1"/>
  <c r="J64" i="9" a="1"/>
  <c r="J64" i="9" s="1"/>
  <c r="J68" i="9" a="1"/>
  <c r="J68" i="9" s="1"/>
  <c r="J72" i="9" a="1"/>
  <c r="J72" i="9" s="1"/>
  <c r="J76" i="9" a="1"/>
  <c r="J76" i="9" s="1"/>
  <c r="J80" i="9" a="1"/>
  <c r="J80" i="9" s="1"/>
  <c r="J84" i="9" a="1"/>
  <c r="J84" i="9" s="1"/>
  <c r="J88" i="9" a="1"/>
  <c r="J88" i="9" s="1"/>
  <c r="J92" i="9" a="1"/>
  <c r="J92" i="9" s="1"/>
  <c r="J96" i="9" a="1"/>
  <c r="J96" i="9" s="1"/>
  <c r="J58" i="9" a="1"/>
  <c r="J58" i="9" s="1"/>
  <c r="J70" i="9" a="1"/>
  <c r="J70" i="9" s="1"/>
  <c r="J78" i="9" a="1"/>
  <c r="J78" i="9" s="1"/>
  <c r="J86" i="9" a="1"/>
  <c r="J86" i="9" s="1"/>
  <c r="J94" i="9" a="1"/>
  <c r="J94" i="9" s="1"/>
  <c r="L56" i="9" a="1"/>
  <c r="L56" i="9" s="1"/>
  <c r="L60" i="9" a="1"/>
  <c r="L60" i="9" s="1"/>
  <c r="L64" i="9" a="1"/>
  <c r="L64" i="9" s="1"/>
  <c r="L68" i="9" a="1"/>
  <c r="L68" i="9" s="1"/>
  <c r="L72" i="9" a="1"/>
  <c r="L72" i="9" s="1"/>
  <c r="L76" i="9" a="1"/>
  <c r="L76" i="9" s="1"/>
  <c r="L80" i="9" a="1"/>
  <c r="L80" i="9" s="1"/>
  <c r="L84" i="9" a="1"/>
  <c r="L84" i="9" s="1"/>
  <c r="L88" i="9" a="1"/>
  <c r="L88" i="9" s="1"/>
  <c r="L92" i="9" a="1"/>
  <c r="L92" i="9" s="1"/>
  <c r="L96" i="9" a="1"/>
  <c r="L96" i="9" s="1"/>
  <c r="K97" i="9" a="1"/>
  <c r="K97" i="9" s="1"/>
  <c r="K95" i="9" a="1"/>
  <c r="K95" i="9" s="1"/>
  <c r="K93" i="9" a="1"/>
  <c r="K93" i="9" s="1"/>
  <c r="K87" i="9" a="1"/>
  <c r="K87" i="9" s="1"/>
  <c r="K81" i="9" a="1"/>
  <c r="K81" i="9" s="1"/>
  <c r="K79" i="9" a="1"/>
  <c r="K79" i="9" s="1"/>
  <c r="K69" i="9" a="1"/>
  <c r="K69" i="9" s="1"/>
  <c r="K67" i="9" a="1"/>
  <c r="K67" i="9" s="1"/>
  <c r="K63" i="9" a="1"/>
  <c r="K63" i="9" s="1"/>
  <c r="K59" i="9" a="1"/>
  <c r="K59" i="9" s="1"/>
  <c r="K96" i="9" a="1"/>
  <c r="K96" i="9" s="1"/>
  <c r="K94" i="9" a="1"/>
  <c r="K94" i="9" s="1"/>
  <c r="K92" i="9" a="1"/>
  <c r="K92" i="9" s="1"/>
  <c r="K90" i="9" a="1"/>
  <c r="K90" i="9" s="1"/>
  <c r="K88" i="9" a="1"/>
  <c r="K88" i="9" s="1"/>
  <c r="K86" i="9" a="1"/>
  <c r="K86" i="9" s="1"/>
  <c r="K84" i="9" a="1"/>
  <c r="K84" i="9" s="1"/>
  <c r="K82" i="9" a="1"/>
  <c r="K82" i="9" s="1"/>
  <c r="K80" i="9" a="1"/>
  <c r="K80" i="9" s="1"/>
  <c r="K78" i="9" a="1"/>
  <c r="K78" i="9" s="1"/>
  <c r="K76" i="9" a="1"/>
  <c r="K76" i="9" s="1"/>
  <c r="K74" i="9" a="1"/>
  <c r="K74" i="9" s="1"/>
  <c r="K72" i="9" a="1"/>
  <c r="K72" i="9" s="1"/>
  <c r="K70" i="9" a="1"/>
  <c r="K70" i="9" s="1"/>
  <c r="K68" i="9" a="1"/>
  <c r="K68" i="9" s="1"/>
  <c r="K66" i="9" a="1"/>
  <c r="K66" i="9" s="1"/>
  <c r="K64" i="9" a="1"/>
  <c r="K64" i="9" s="1"/>
  <c r="K62" i="9" a="1"/>
  <c r="K62" i="9" s="1"/>
  <c r="K60" i="9" a="1"/>
  <c r="K60" i="9" s="1"/>
  <c r="K58" i="9" a="1"/>
  <c r="K58" i="9" s="1"/>
  <c r="K56" i="9" a="1"/>
  <c r="K56" i="9" s="1"/>
  <c r="K54" i="9" a="1"/>
  <c r="K54" i="9" s="1"/>
  <c r="K89" i="9" a="1"/>
  <c r="K89" i="9" s="1"/>
  <c r="K83" i="9" a="1"/>
  <c r="K83" i="9" s="1"/>
  <c r="K75" i="9" a="1"/>
  <c r="K75" i="9" s="1"/>
  <c r="K73" i="9" a="1"/>
  <c r="K73" i="9" s="1"/>
  <c r="K65" i="9" a="1"/>
  <c r="K65" i="9" s="1"/>
  <c r="K61" i="9" a="1"/>
  <c r="K61" i="9" s="1"/>
  <c r="K55" i="9" a="1"/>
  <c r="K55" i="9" s="1"/>
  <c r="K53" i="9" a="1"/>
  <c r="K53" i="9" s="1"/>
  <c r="K91" i="9" a="1"/>
  <c r="K91" i="9" s="1"/>
  <c r="K85" i="9" a="1"/>
  <c r="K85" i="9" s="1"/>
  <c r="K77" i="9" a="1"/>
  <c r="K77" i="9" s="1"/>
  <c r="K71" i="9" a="1"/>
  <c r="K71" i="9" s="1"/>
  <c r="K57" i="9" a="1"/>
  <c r="K57" i="9" s="1"/>
  <c r="J1" i="9"/>
  <c r="J53" i="9" a="1"/>
  <c r="J53" i="9" s="1"/>
  <c r="L53" i="9" a="1"/>
  <c r="L53" i="9" s="1"/>
  <c r="J55" i="9" a="1"/>
  <c r="J55" i="9" s="1"/>
  <c r="L55" i="9" a="1"/>
  <c r="L55" i="9" s="1"/>
  <c r="J57" i="9" a="1"/>
  <c r="J57" i="9" s="1"/>
  <c r="L57" i="9" a="1"/>
  <c r="L57" i="9" s="1"/>
  <c r="J59" i="9" a="1"/>
  <c r="J59" i="9" s="1"/>
  <c r="L59" i="9" a="1"/>
  <c r="L59" i="9" s="1"/>
  <c r="J61" i="9" a="1"/>
  <c r="J61" i="9" s="1"/>
  <c r="L61" i="9" a="1"/>
  <c r="L61" i="9" s="1"/>
  <c r="J63" i="9" a="1"/>
  <c r="J63" i="9" s="1"/>
  <c r="L63" i="9" a="1"/>
  <c r="L63" i="9" s="1"/>
  <c r="J65" i="9" a="1"/>
  <c r="J65" i="9" s="1"/>
  <c r="L65" i="9" a="1"/>
  <c r="L65" i="9" s="1"/>
  <c r="J67" i="9" a="1"/>
  <c r="J67" i="9" s="1"/>
  <c r="L67" i="9" a="1"/>
  <c r="L67" i="9" s="1"/>
  <c r="J69" i="9" a="1"/>
  <c r="J69" i="9" s="1"/>
  <c r="L69" i="9" a="1"/>
  <c r="L69" i="9" s="1"/>
  <c r="J71" i="9" a="1"/>
  <c r="J71" i="9" s="1"/>
  <c r="L71" i="9" a="1"/>
  <c r="L71" i="9" s="1"/>
  <c r="J73" i="9" a="1"/>
  <c r="J73" i="9" s="1"/>
  <c r="L73" i="9" a="1"/>
  <c r="L73" i="9" s="1"/>
  <c r="J75" i="9" a="1"/>
  <c r="J75" i="9" s="1"/>
  <c r="L75" i="9" a="1"/>
  <c r="L75" i="9" s="1"/>
  <c r="J77" i="9" a="1"/>
  <c r="J77" i="9" s="1"/>
  <c r="L77" i="9" a="1"/>
  <c r="L77" i="9" s="1"/>
  <c r="J79" i="9" a="1"/>
  <c r="J79" i="9" s="1"/>
  <c r="L79" i="9" a="1"/>
  <c r="L79" i="9" s="1"/>
  <c r="J81" i="9" a="1"/>
  <c r="J81" i="9" s="1"/>
  <c r="L81" i="9" a="1"/>
  <c r="L81" i="9" s="1"/>
  <c r="J83" i="9" a="1"/>
  <c r="J83" i="9" s="1"/>
  <c r="L83" i="9" a="1"/>
  <c r="L83" i="9" s="1"/>
  <c r="J85" i="9" a="1"/>
  <c r="J85" i="9" s="1"/>
  <c r="L85" i="9" a="1"/>
  <c r="L85" i="9" s="1"/>
  <c r="J87" i="9" a="1"/>
  <c r="J87" i="9" s="1"/>
  <c r="L87" i="9" a="1"/>
  <c r="L87" i="9" s="1"/>
  <c r="J89" i="9" a="1"/>
  <c r="J89" i="9" s="1"/>
  <c r="L89" i="9" a="1"/>
  <c r="L89" i="9" s="1"/>
  <c r="J91" i="9" a="1"/>
  <c r="J91" i="9" s="1"/>
  <c r="L91" i="9" a="1"/>
  <c r="L91" i="9" s="1"/>
  <c r="J93" i="9" a="1"/>
  <c r="J93" i="9" s="1"/>
  <c r="L93" i="9" a="1"/>
  <c r="L93" i="9" s="1"/>
  <c r="J95" i="9" a="1"/>
  <c r="J95" i="9" s="1"/>
  <c r="L95" i="9" a="1"/>
  <c r="L95" i="9" s="1"/>
  <c r="I1" i="7"/>
  <c r="K1" i="8"/>
  <c r="J55" i="8" a="1"/>
  <c r="J55" i="8" s="1"/>
  <c r="J78" i="8" a="1"/>
  <c r="J78" i="8" s="1"/>
  <c r="J59" i="8" a="1"/>
  <c r="J59" i="8" s="1"/>
  <c r="J84" i="8" a="1"/>
  <c r="J84" i="8" s="1"/>
  <c r="J64" i="8" a="1"/>
  <c r="J64" i="8" s="1"/>
  <c r="J92" i="8" a="1"/>
  <c r="J92" i="8" s="1"/>
  <c r="L70" i="8" a="1"/>
  <c r="L70" i="8" s="1"/>
  <c r="J56" i="8" a="1"/>
  <c r="J56" i="8" s="1"/>
  <c r="J60" i="8" a="1"/>
  <c r="J60" i="8" s="1"/>
  <c r="J66" i="8" a="1"/>
  <c r="J66" i="8" s="1"/>
  <c r="J72" i="8" a="1"/>
  <c r="J72" i="8" s="1"/>
  <c r="L78" i="8" a="1"/>
  <c r="L78" i="8" s="1"/>
  <c r="J86" i="8" a="1"/>
  <c r="J86" i="8" s="1"/>
  <c r="J94" i="8" a="1"/>
  <c r="J94" i="8" s="1"/>
  <c r="J53" i="8" a="1"/>
  <c r="J53" i="8" s="1"/>
  <c r="J57" i="8" a="1"/>
  <c r="J57" i="8" s="1"/>
  <c r="J62" i="8" a="1"/>
  <c r="J62" i="8" s="1"/>
  <c r="J68" i="8" a="1"/>
  <c r="J68" i="8" s="1"/>
  <c r="J74" i="8" a="1"/>
  <c r="J74" i="8" s="1"/>
  <c r="J80" i="8" a="1"/>
  <c r="J80" i="8" s="1"/>
  <c r="J88" i="8" a="1"/>
  <c r="J88" i="8" s="1"/>
  <c r="J96" i="8" a="1"/>
  <c r="J96" i="8" s="1"/>
  <c r="J54" i="8" a="1"/>
  <c r="J54" i="8" s="1"/>
  <c r="J58" i="8" a="1"/>
  <c r="J58" i="8" s="1"/>
  <c r="L62" i="8" a="1"/>
  <c r="L62" i="8" s="1"/>
  <c r="J70" i="8" a="1"/>
  <c r="J70" i="8" s="1"/>
  <c r="J76" i="8" a="1"/>
  <c r="J76" i="8" s="1"/>
  <c r="J82" i="8" a="1"/>
  <c r="J82" i="8" s="1"/>
  <c r="J90" i="8" a="1"/>
  <c r="J90" i="8" s="1"/>
  <c r="L54" i="8" a="1"/>
  <c r="L54" i="8" s="1"/>
  <c r="L58" i="8" a="1"/>
  <c r="L58" i="8" s="1"/>
  <c r="L68" i="8" a="1"/>
  <c r="L68" i="8" s="1"/>
  <c r="L76" i="8" a="1"/>
  <c r="L76" i="8" s="1"/>
  <c r="L66" i="8" a="1"/>
  <c r="L66" i="8" s="1"/>
  <c r="L74" i="8" a="1"/>
  <c r="L74" i="8" s="1"/>
  <c r="K50" i="8"/>
  <c r="J1" i="8"/>
  <c r="L57" i="8" a="1"/>
  <c r="L57" i="8" s="1"/>
  <c r="L90" i="8" a="1"/>
  <c r="L90" i="8" s="1"/>
  <c r="L88" i="8" a="1"/>
  <c r="L88" i="8" s="1"/>
  <c r="L97" i="8" a="1"/>
  <c r="L97" i="8" s="1"/>
  <c r="L95" i="8" a="1"/>
  <c r="L95" i="8" s="1"/>
  <c r="L93" i="8" a="1"/>
  <c r="L93" i="8" s="1"/>
  <c r="L91" i="8" a="1"/>
  <c r="L91" i="8" s="1"/>
  <c r="L89" i="8" a="1"/>
  <c r="L89" i="8" s="1"/>
  <c r="L87" i="8" a="1"/>
  <c r="L87" i="8" s="1"/>
  <c r="L85" i="8" a="1"/>
  <c r="L85" i="8" s="1"/>
  <c r="L83" i="8" a="1"/>
  <c r="L83" i="8" s="1"/>
  <c r="L81" i="8" a="1"/>
  <c r="L81" i="8" s="1"/>
  <c r="L79" i="8" a="1"/>
  <c r="L79" i="8" s="1"/>
  <c r="L77" i="8" a="1"/>
  <c r="L77" i="8" s="1"/>
  <c r="L75" i="8" a="1"/>
  <c r="L75" i="8" s="1"/>
  <c r="L73" i="8" a="1"/>
  <c r="L73" i="8" s="1"/>
  <c r="L71" i="8" a="1"/>
  <c r="L71" i="8" s="1"/>
  <c r="L69" i="8" a="1"/>
  <c r="L69" i="8" s="1"/>
  <c r="L67" i="8" a="1"/>
  <c r="L67" i="8" s="1"/>
  <c r="L65" i="8" a="1"/>
  <c r="L65" i="8" s="1"/>
  <c r="L63" i="8" a="1"/>
  <c r="L63" i="8" s="1"/>
  <c r="L61" i="8" a="1"/>
  <c r="L61" i="8" s="1"/>
  <c r="L59" i="8" a="1"/>
  <c r="L59" i="8" s="1"/>
  <c r="L55" i="8" a="1"/>
  <c r="L55" i="8" s="1"/>
  <c r="L53" i="8" a="1"/>
  <c r="L53" i="8" s="1"/>
  <c r="L94" i="8" a="1"/>
  <c r="L94" i="8" s="1"/>
  <c r="L86" i="8" a="1"/>
  <c r="L86" i="8" s="1"/>
  <c r="L96" i="8" a="1"/>
  <c r="L96" i="8" s="1"/>
  <c r="L92" i="8" a="1"/>
  <c r="L92" i="8" s="1"/>
  <c r="L56" i="8" a="1"/>
  <c r="L56" i="8" s="1"/>
  <c r="L60" i="8" a="1"/>
  <c r="L60" i="8" s="1"/>
  <c r="L84" i="8" a="1"/>
  <c r="L84" i="8" s="1"/>
  <c r="L64" i="8" a="1"/>
  <c r="L64" i="8" s="1"/>
  <c r="L72" i="8" a="1"/>
  <c r="L72" i="8" s="1"/>
  <c r="L80" i="8" a="1"/>
  <c r="L80" i="8" s="1"/>
  <c r="J61" i="8" a="1"/>
  <c r="J61" i="8" s="1"/>
  <c r="J63" i="8" a="1"/>
  <c r="J63" i="8" s="1"/>
  <c r="J65" i="8" a="1"/>
  <c r="J65" i="8" s="1"/>
  <c r="J67" i="8" a="1"/>
  <c r="J67" i="8" s="1"/>
  <c r="J69" i="8" a="1"/>
  <c r="J69" i="8" s="1"/>
  <c r="J71" i="8" a="1"/>
  <c r="J71" i="8" s="1"/>
  <c r="J73" i="8" a="1"/>
  <c r="J73" i="8" s="1"/>
  <c r="J75" i="8" a="1"/>
  <c r="J75" i="8" s="1"/>
  <c r="J77" i="8" a="1"/>
  <c r="J77" i="8" s="1"/>
  <c r="J79" i="8" a="1"/>
  <c r="J79" i="8" s="1"/>
  <c r="J81" i="8" a="1"/>
  <c r="J81" i="8" s="1"/>
  <c r="J83" i="8" a="1"/>
  <c r="J83" i="8" s="1"/>
  <c r="J85" i="8" a="1"/>
  <c r="J85" i="8" s="1"/>
  <c r="J87" i="8" a="1"/>
  <c r="J87" i="8" s="1"/>
  <c r="J89" i="8" a="1"/>
  <c r="J89" i="8" s="1"/>
  <c r="J91" i="8" a="1"/>
  <c r="J91" i="8" s="1"/>
  <c r="J93" i="8" a="1"/>
  <c r="J93" i="8" s="1"/>
  <c r="J95" i="8" a="1"/>
  <c r="J95" i="8" s="1"/>
  <c r="L97" i="7" a="1"/>
  <c r="L97" i="7" s="1"/>
  <c r="L96" i="7" a="1"/>
  <c r="L96" i="7" s="1"/>
  <c r="L92" i="7" a="1"/>
  <c r="L92" i="7" s="1"/>
  <c r="L88" i="7" a="1"/>
  <c r="L88" i="7" s="1"/>
  <c r="L84" i="7" a="1"/>
  <c r="L84" i="7" s="1"/>
  <c r="L80" i="7" a="1"/>
  <c r="L80" i="7" s="1"/>
  <c r="L76" i="7" a="1"/>
  <c r="L76" i="7" s="1"/>
  <c r="L72" i="7" a="1"/>
  <c r="L72" i="7" s="1"/>
  <c r="L68" i="7" a="1"/>
  <c r="L68" i="7" s="1"/>
  <c r="L64" i="7" a="1"/>
  <c r="L64" i="7" s="1"/>
  <c r="L60" i="7" a="1"/>
  <c r="L60" i="7" s="1"/>
  <c r="L56" i="7" a="1"/>
  <c r="L56" i="7" s="1"/>
  <c r="L53" i="7" a="1"/>
  <c r="L53" i="7" s="1"/>
  <c r="L94" i="7" a="1"/>
  <c r="L94" i="7" s="1"/>
  <c r="L90" i="7" a="1"/>
  <c r="L90" i="7" s="1"/>
  <c r="L86" i="7" a="1"/>
  <c r="L86" i="7" s="1"/>
  <c r="L82" i="7" a="1"/>
  <c r="L82" i="7" s="1"/>
  <c r="L78" i="7" a="1"/>
  <c r="L78" i="7" s="1"/>
  <c r="L74" i="7" a="1"/>
  <c r="L74" i="7" s="1"/>
  <c r="L70" i="7" a="1"/>
  <c r="L70" i="7" s="1"/>
  <c r="L66" i="7" a="1"/>
  <c r="L66" i="7" s="1"/>
  <c r="L62" i="7" a="1"/>
  <c r="L62" i="7" s="1"/>
  <c r="L58" i="7" a="1"/>
  <c r="L58" i="7" s="1"/>
  <c r="L54" i="7" a="1"/>
  <c r="L54" i="7" s="1"/>
  <c r="J97" i="7" a="1"/>
  <c r="J97" i="7" s="1"/>
  <c r="J94" i="7" a="1"/>
  <c r="J94" i="7" s="1"/>
  <c r="J90" i="7" a="1"/>
  <c r="J90" i="7" s="1"/>
  <c r="J82" i="7" a="1"/>
  <c r="J82" i="7" s="1"/>
  <c r="J78" i="7" a="1"/>
  <c r="J78" i="7" s="1"/>
  <c r="J70" i="7" a="1"/>
  <c r="J70" i="7" s="1"/>
  <c r="J62" i="7" a="1"/>
  <c r="J62" i="7" s="1"/>
  <c r="J54" i="7" a="1"/>
  <c r="J54" i="7" s="1"/>
  <c r="J96" i="7" a="1"/>
  <c r="J96" i="7" s="1"/>
  <c r="J92" i="7" a="1"/>
  <c r="J92" i="7" s="1"/>
  <c r="J88" i="7" a="1"/>
  <c r="J88" i="7" s="1"/>
  <c r="J84" i="7" a="1"/>
  <c r="J84" i="7" s="1"/>
  <c r="J80" i="7" a="1"/>
  <c r="J80" i="7" s="1"/>
  <c r="J76" i="7" a="1"/>
  <c r="J76" i="7" s="1"/>
  <c r="J72" i="7" a="1"/>
  <c r="J72" i="7" s="1"/>
  <c r="J68" i="7" a="1"/>
  <c r="J68" i="7" s="1"/>
  <c r="J64" i="7" a="1"/>
  <c r="J64" i="7" s="1"/>
  <c r="J60" i="7" a="1"/>
  <c r="J60" i="7" s="1"/>
  <c r="J56" i="7" a="1"/>
  <c r="J56" i="7" s="1"/>
  <c r="J53" i="7" a="1"/>
  <c r="J53" i="7" s="1"/>
  <c r="J86" i="7" a="1"/>
  <c r="J86" i="7" s="1"/>
  <c r="J74" i="7" a="1"/>
  <c r="J74" i="7" s="1"/>
  <c r="J66" i="7" a="1"/>
  <c r="J66" i="7" s="1"/>
  <c r="J58" i="7" a="1"/>
  <c r="J58" i="7" s="1"/>
  <c r="K1" i="7"/>
  <c r="K87" i="7" a="1"/>
  <c r="K87" i="7" s="1"/>
  <c r="K85" i="7" a="1"/>
  <c r="K85" i="7" s="1"/>
  <c r="K81" i="7" a="1"/>
  <c r="K81" i="7" s="1"/>
  <c r="K73" i="7" a="1"/>
  <c r="K73" i="7" s="1"/>
  <c r="K96" i="7" a="1"/>
  <c r="K96" i="7" s="1"/>
  <c r="K94" i="7" a="1"/>
  <c r="K94" i="7" s="1"/>
  <c r="K92" i="7" a="1"/>
  <c r="K92" i="7" s="1"/>
  <c r="K90" i="7" a="1"/>
  <c r="K90" i="7" s="1"/>
  <c r="K88" i="7" a="1"/>
  <c r="K88" i="7" s="1"/>
  <c r="K86" i="7" a="1"/>
  <c r="K86" i="7" s="1"/>
  <c r="K84" i="7" a="1"/>
  <c r="K84" i="7" s="1"/>
  <c r="K82" i="7" a="1"/>
  <c r="K82" i="7" s="1"/>
  <c r="K80" i="7" a="1"/>
  <c r="K80" i="7" s="1"/>
  <c r="K78" i="7" a="1"/>
  <c r="K78" i="7" s="1"/>
  <c r="K76" i="7" a="1"/>
  <c r="K76" i="7" s="1"/>
  <c r="K74" i="7" a="1"/>
  <c r="K74" i="7" s="1"/>
  <c r="K72" i="7" a="1"/>
  <c r="K72" i="7" s="1"/>
  <c r="K70" i="7" a="1"/>
  <c r="K70" i="7" s="1"/>
  <c r="K68" i="7" a="1"/>
  <c r="K68" i="7" s="1"/>
  <c r="K66" i="7" a="1"/>
  <c r="K66" i="7" s="1"/>
  <c r="K64" i="7" a="1"/>
  <c r="K64" i="7" s="1"/>
  <c r="K62" i="7" a="1"/>
  <c r="K62" i="7" s="1"/>
  <c r="K60" i="7" a="1"/>
  <c r="K60" i="7" s="1"/>
  <c r="K58" i="7" a="1"/>
  <c r="K58" i="7" s="1"/>
  <c r="K56" i="7" a="1"/>
  <c r="K56" i="7" s="1"/>
  <c r="K54" i="7" a="1"/>
  <c r="K54" i="7" s="1"/>
  <c r="K93" i="7" a="1"/>
  <c r="K93" i="7" s="1"/>
  <c r="K79" i="7" a="1"/>
  <c r="K79" i="7" s="1"/>
  <c r="K77" i="7" a="1"/>
  <c r="K77" i="7" s="1"/>
  <c r="K75" i="7" a="1"/>
  <c r="K75" i="7" s="1"/>
  <c r="K71" i="7" a="1"/>
  <c r="K71" i="7" s="1"/>
  <c r="K65" i="7" a="1"/>
  <c r="K65" i="7" s="1"/>
  <c r="K61" i="7" a="1"/>
  <c r="K61" i="7" s="1"/>
  <c r="K57" i="7" a="1"/>
  <c r="K57" i="7" s="1"/>
  <c r="K53" i="7" a="1"/>
  <c r="K53" i="7" s="1"/>
  <c r="K97" i="7" a="1"/>
  <c r="K97" i="7" s="1"/>
  <c r="K95" i="7" a="1"/>
  <c r="K95" i="7" s="1"/>
  <c r="K91" i="7" a="1"/>
  <c r="K91" i="7" s="1"/>
  <c r="K89" i="7" a="1"/>
  <c r="K89" i="7" s="1"/>
  <c r="K83" i="7" a="1"/>
  <c r="K83" i="7" s="1"/>
  <c r="K69" i="7" a="1"/>
  <c r="K69" i="7" s="1"/>
  <c r="K67" i="7" a="1"/>
  <c r="K67" i="7" s="1"/>
  <c r="K63" i="7" a="1"/>
  <c r="K63" i="7" s="1"/>
  <c r="K59" i="7" a="1"/>
  <c r="K59" i="7" s="1"/>
  <c r="K55" i="7" a="1"/>
  <c r="K55" i="7" s="1"/>
  <c r="J1" i="7"/>
  <c r="J55" i="7" a="1"/>
  <c r="J55" i="7" s="1"/>
  <c r="L55" i="7" a="1"/>
  <c r="L55" i="7" s="1"/>
  <c r="J57" i="7" a="1"/>
  <c r="J57" i="7" s="1"/>
  <c r="L57" i="7" a="1"/>
  <c r="L57" i="7" s="1"/>
  <c r="J59" i="7" a="1"/>
  <c r="J59" i="7" s="1"/>
  <c r="L59" i="7" a="1"/>
  <c r="L59" i="7" s="1"/>
  <c r="J61" i="7" a="1"/>
  <c r="J61" i="7" s="1"/>
  <c r="L61" i="7" a="1"/>
  <c r="L61" i="7" s="1"/>
  <c r="J63" i="7" a="1"/>
  <c r="J63" i="7" s="1"/>
  <c r="L63" i="7" a="1"/>
  <c r="L63" i="7" s="1"/>
  <c r="J65" i="7" a="1"/>
  <c r="J65" i="7" s="1"/>
  <c r="L65" i="7" a="1"/>
  <c r="L65" i="7" s="1"/>
  <c r="J67" i="7" a="1"/>
  <c r="J67" i="7" s="1"/>
  <c r="L67" i="7" a="1"/>
  <c r="L67" i="7" s="1"/>
  <c r="J69" i="7" a="1"/>
  <c r="J69" i="7" s="1"/>
  <c r="L69" i="7" a="1"/>
  <c r="L69" i="7" s="1"/>
  <c r="J71" i="7" a="1"/>
  <c r="J71" i="7" s="1"/>
  <c r="L71" i="7" a="1"/>
  <c r="L71" i="7" s="1"/>
  <c r="J73" i="7" a="1"/>
  <c r="J73" i="7" s="1"/>
  <c r="L73" i="7" a="1"/>
  <c r="L73" i="7" s="1"/>
  <c r="J75" i="7" a="1"/>
  <c r="J75" i="7" s="1"/>
  <c r="L75" i="7" a="1"/>
  <c r="L75" i="7" s="1"/>
  <c r="J77" i="7" a="1"/>
  <c r="J77" i="7" s="1"/>
  <c r="L77" i="7" a="1"/>
  <c r="L77" i="7" s="1"/>
  <c r="J79" i="7" a="1"/>
  <c r="J79" i="7" s="1"/>
  <c r="L79" i="7" a="1"/>
  <c r="L79" i="7" s="1"/>
  <c r="J81" i="7" a="1"/>
  <c r="J81" i="7" s="1"/>
  <c r="L81" i="7" a="1"/>
  <c r="L81" i="7" s="1"/>
  <c r="J83" i="7" a="1"/>
  <c r="J83" i="7" s="1"/>
  <c r="L83" i="7" a="1"/>
  <c r="L83" i="7" s="1"/>
  <c r="J85" i="7" a="1"/>
  <c r="J85" i="7" s="1"/>
  <c r="L85" i="7" a="1"/>
  <c r="L85" i="7" s="1"/>
  <c r="J87" i="7" a="1"/>
  <c r="J87" i="7" s="1"/>
  <c r="L87" i="7" a="1"/>
  <c r="L87" i="7" s="1"/>
  <c r="J89" i="7" a="1"/>
  <c r="J89" i="7" s="1"/>
  <c r="L89" i="7" a="1"/>
  <c r="L89" i="7" s="1"/>
  <c r="J91" i="7" a="1"/>
  <c r="J91" i="7" s="1"/>
  <c r="L91" i="7" a="1"/>
  <c r="L91" i="7" s="1"/>
  <c r="J93" i="7" a="1"/>
  <c r="J93" i="7" s="1"/>
  <c r="L93" i="7" a="1"/>
  <c r="L93" i="7" s="1"/>
  <c r="J95" i="7" a="1"/>
  <c r="J95" i="7" s="1"/>
  <c r="L95" i="7" a="1"/>
  <c r="L95" i="7" s="1"/>
  <c r="L50" i="6"/>
  <c r="L97" i="6" s="1" a="1"/>
  <c r="L97" i="6" s="1"/>
  <c r="J97" i="6" a="1"/>
  <c r="J97" i="6" s="1"/>
  <c r="J96" i="6" a="1"/>
  <c r="J96" i="6" s="1"/>
  <c r="J92" i="6" a="1"/>
  <c r="J92" i="6" s="1"/>
  <c r="J88" i="6" a="1"/>
  <c r="J88" i="6" s="1"/>
  <c r="J84" i="6" a="1"/>
  <c r="J84" i="6" s="1"/>
  <c r="J80" i="6" a="1"/>
  <c r="J80" i="6" s="1"/>
  <c r="J76" i="6" a="1"/>
  <c r="J76" i="6" s="1"/>
  <c r="J72" i="6" a="1"/>
  <c r="J72" i="6" s="1"/>
  <c r="J68" i="6" a="1"/>
  <c r="J68" i="6" s="1"/>
  <c r="J64" i="6" a="1"/>
  <c r="J64" i="6" s="1"/>
  <c r="J60" i="6" a="1"/>
  <c r="J60" i="6" s="1"/>
  <c r="J57" i="6" a="1"/>
  <c r="J57" i="6" s="1"/>
  <c r="J55" i="6" a="1"/>
  <c r="J55" i="6" s="1"/>
  <c r="J53" i="6" a="1"/>
  <c r="J53" i="6" s="1"/>
  <c r="J94" i="6" a="1"/>
  <c r="J94" i="6" s="1"/>
  <c r="J90" i="6" a="1"/>
  <c r="J90" i="6" s="1"/>
  <c r="J86" i="6" a="1"/>
  <c r="J86" i="6" s="1"/>
  <c r="J82" i="6" a="1"/>
  <c r="J82" i="6" s="1"/>
  <c r="J78" i="6" a="1"/>
  <c r="J78" i="6" s="1"/>
  <c r="J74" i="6" a="1"/>
  <c r="J74" i="6" s="1"/>
  <c r="J70" i="6" a="1"/>
  <c r="J70" i="6" s="1"/>
  <c r="J66" i="6" a="1"/>
  <c r="J66" i="6" s="1"/>
  <c r="J62" i="6" a="1"/>
  <c r="J62" i="6" s="1"/>
  <c r="J58" i="6" a="1"/>
  <c r="J58" i="6" s="1"/>
  <c r="J56" i="6" a="1"/>
  <c r="J56" i="6" s="1"/>
  <c r="J54" i="6" a="1"/>
  <c r="J54" i="6" s="1"/>
  <c r="I1" i="6"/>
  <c r="L54" i="6" a="1"/>
  <c r="L54" i="6" s="1"/>
  <c r="L72" i="6" a="1"/>
  <c r="L72" i="6" s="1"/>
  <c r="L76" i="6" a="1"/>
  <c r="L76" i="6" s="1"/>
  <c r="K56" i="6" a="1"/>
  <c r="K56" i="6" s="1"/>
  <c r="K89" i="6" a="1"/>
  <c r="K89" i="6" s="1"/>
  <c r="K87" i="6" a="1"/>
  <c r="K87" i="6" s="1"/>
  <c r="K73" i="6" a="1"/>
  <c r="K73" i="6" s="1"/>
  <c r="K69" i="6" a="1"/>
  <c r="K69" i="6" s="1"/>
  <c r="K63" i="6" a="1"/>
  <c r="K63" i="6" s="1"/>
  <c r="K57" i="6" a="1"/>
  <c r="K57" i="6" s="1"/>
  <c r="K53" i="6" a="1"/>
  <c r="K53" i="6" s="1"/>
  <c r="K96" i="6" a="1"/>
  <c r="K96" i="6" s="1"/>
  <c r="K94" i="6" a="1"/>
  <c r="K94" i="6" s="1"/>
  <c r="K92" i="6" a="1"/>
  <c r="K92" i="6" s="1"/>
  <c r="K90" i="6" a="1"/>
  <c r="K90" i="6" s="1"/>
  <c r="K88" i="6" a="1"/>
  <c r="K88" i="6" s="1"/>
  <c r="K86" i="6" a="1"/>
  <c r="K86" i="6" s="1"/>
  <c r="K84" i="6" a="1"/>
  <c r="K84" i="6" s="1"/>
  <c r="K82" i="6" a="1"/>
  <c r="K82" i="6" s="1"/>
  <c r="K80" i="6" a="1"/>
  <c r="K80" i="6" s="1"/>
  <c r="K78" i="6" a="1"/>
  <c r="K78" i="6" s="1"/>
  <c r="K76" i="6" a="1"/>
  <c r="K76" i="6" s="1"/>
  <c r="K74" i="6" a="1"/>
  <c r="K74" i="6" s="1"/>
  <c r="K72" i="6" a="1"/>
  <c r="K72" i="6" s="1"/>
  <c r="K70" i="6" a="1"/>
  <c r="K70" i="6" s="1"/>
  <c r="K68" i="6" a="1"/>
  <c r="K68" i="6" s="1"/>
  <c r="K66" i="6" a="1"/>
  <c r="K66" i="6" s="1"/>
  <c r="K64" i="6" a="1"/>
  <c r="K64" i="6" s="1"/>
  <c r="K62" i="6" a="1"/>
  <c r="K62" i="6" s="1"/>
  <c r="K60" i="6" a="1"/>
  <c r="K60" i="6" s="1"/>
  <c r="K58" i="6" a="1"/>
  <c r="K58" i="6" s="1"/>
  <c r="K54" i="6" a="1"/>
  <c r="K54" i="6" s="1"/>
  <c r="K95" i="6" a="1"/>
  <c r="K95" i="6" s="1"/>
  <c r="K93" i="6" a="1"/>
  <c r="K93" i="6" s="1"/>
  <c r="K83" i="6" a="1"/>
  <c r="K83" i="6" s="1"/>
  <c r="K79" i="6" a="1"/>
  <c r="K79" i="6" s="1"/>
  <c r="K75" i="6" a="1"/>
  <c r="K75" i="6" s="1"/>
  <c r="K71" i="6" a="1"/>
  <c r="K71" i="6" s="1"/>
  <c r="K97" i="6" a="1"/>
  <c r="K97" i="6" s="1"/>
  <c r="K91" i="6" a="1"/>
  <c r="K91" i="6" s="1"/>
  <c r="K85" i="6" a="1"/>
  <c r="K85" i="6" s="1"/>
  <c r="K81" i="6" a="1"/>
  <c r="K81" i="6" s="1"/>
  <c r="K77" i="6" a="1"/>
  <c r="K77" i="6" s="1"/>
  <c r="K67" i="6" a="1"/>
  <c r="K67" i="6" s="1"/>
  <c r="K65" i="6" a="1"/>
  <c r="K65" i="6" s="1"/>
  <c r="K61" i="6" a="1"/>
  <c r="K61" i="6" s="1"/>
  <c r="K59" i="6" a="1"/>
  <c r="K59" i="6" s="1"/>
  <c r="K55" i="6" a="1"/>
  <c r="K55" i="6" s="1"/>
  <c r="J1" i="6"/>
  <c r="J59" i="6" a="1"/>
  <c r="J59" i="6" s="1"/>
  <c r="J61" i="6" a="1"/>
  <c r="J61" i="6" s="1"/>
  <c r="L61" i="6" a="1"/>
  <c r="L61" i="6" s="1"/>
  <c r="J63" i="6" a="1"/>
  <c r="J63" i="6" s="1"/>
  <c r="J65" i="6" a="1"/>
  <c r="J65" i="6" s="1"/>
  <c r="J67" i="6" a="1"/>
  <c r="J67" i="6" s="1"/>
  <c r="J69" i="6" a="1"/>
  <c r="J69" i="6" s="1"/>
  <c r="J71" i="6" a="1"/>
  <c r="J71" i="6" s="1"/>
  <c r="J73" i="6" a="1"/>
  <c r="J73" i="6" s="1"/>
  <c r="L73" i="6" a="1"/>
  <c r="L73" i="6" s="1"/>
  <c r="J75" i="6" a="1"/>
  <c r="J75" i="6" s="1"/>
  <c r="J77" i="6" a="1"/>
  <c r="J77" i="6" s="1"/>
  <c r="L77" i="6" a="1"/>
  <c r="L77" i="6" s="1"/>
  <c r="J79" i="6" a="1"/>
  <c r="J79" i="6" s="1"/>
  <c r="J81" i="6" a="1"/>
  <c r="J81" i="6" s="1"/>
  <c r="J83" i="6" a="1"/>
  <c r="J83" i="6" s="1"/>
  <c r="L83" i="6" a="1"/>
  <c r="L83" i="6" s="1"/>
  <c r="J85" i="6" a="1"/>
  <c r="J85" i="6" s="1"/>
  <c r="J87" i="6" a="1"/>
  <c r="J87" i="6" s="1"/>
  <c r="L87" i="6" a="1"/>
  <c r="L87" i="6" s="1"/>
  <c r="J89" i="6" a="1"/>
  <c r="J89" i="6" s="1"/>
  <c r="J91" i="6" a="1"/>
  <c r="J91" i="6" s="1"/>
  <c r="L91" i="6" a="1"/>
  <c r="L91" i="6" s="1"/>
  <c r="J93" i="6" a="1"/>
  <c r="J93" i="6" s="1"/>
  <c r="J95" i="6" a="1"/>
  <c r="J95" i="6" s="1"/>
  <c r="L95" i="6" a="1"/>
  <c r="L95" i="6" s="1"/>
  <c r="J50" i="5"/>
  <c r="J94" i="5" s="1" a="1"/>
  <c r="J94" i="5" s="1"/>
  <c r="K96" i="5" a="1"/>
  <c r="K96" i="5" s="1"/>
  <c r="K94" i="5" a="1"/>
  <c r="K94" i="5" s="1"/>
  <c r="K92" i="5" a="1"/>
  <c r="K92" i="5" s="1"/>
  <c r="K90" i="5" a="1"/>
  <c r="K90" i="5" s="1"/>
  <c r="K88" i="5" a="1"/>
  <c r="K88" i="5" s="1"/>
  <c r="K86" i="5" a="1"/>
  <c r="K86" i="5" s="1"/>
  <c r="K84" i="5" a="1"/>
  <c r="K84" i="5" s="1"/>
  <c r="K82" i="5" a="1"/>
  <c r="K82" i="5" s="1"/>
  <c r="K80" i="5" a="1"/>
  <c r="K80" i="5" s="1"/>
  <c r="K78" i="5" a="1"/>
  <c r="K78" i="5" s="1"/>
  <c r="K76" i="5" a="1"/>
  <c r="K76" i="5" s="1"/>
  <c r="K74" i="5" a="1"/>
  <c r="K74" i="5" s="1"/>
  <c r="K72" i="5" a="1"/>
  <c r="K72" i="5" s="1"/>
  <c r="K70" i="5" a="1"/>
  <c r="K70" i="5" s="1"/>
  <c r="K68" i="5" a="1"/>
  <c r="K68" i="5" s="1"/>
  <c r="K66" i="5" a="1"/>
  <c r="K66" i="5" s="1"/>
  <c r="K64" i="5" a="1"/>
  <c r="K64" i="5" s="1"/>
  <c r="K62" i="5" a="1"/>
  <c r="K62" i="5" s="1"/>
  <c r="K60" i="5" a="1"/>
  <c r="K60" i="5" s="1"/>
  <c r="K58" i="5" a="1"/>
  <c r="K58" i="5" s="1"/>
  <c r="K56" i="5" a="1"/>
  <c r="K56" i="5" s="1"/>
  <c r="K54" i="5" a="1"/>
  <c r="K54" i="5" s="1"/>
  <c r="K59" i="5" a="1"/>
  <c r="K59" i="5" s="1"/>
  <c r="K79" i="5" a="1"/>
  <c r="K79" i="5" s="1"/>
  <c r="K83" i="5" a="1"/>
  <c r="K83" i="5" s="1"/>
  <c r="K95" i="5" a="1"/>
  <c r="K95" i="5" s="1"/>
  <c r="L50" i="5"/>
  <c r="K1" i="5"/>
  <c r="K93" i="5" a="1"/>
  <c r="K93" i="5" s="1"/>
  <c r="K53" i="5" a="1"/>
  <c r="K53" i="5" s="1"/>
  <c r="K57" i="5" a="1"/>
  <c r="K57" i="5" s="1"/>
  <c r="K61" i="5" a="1"/>
  <c r="K61" i="5" s="1"/>
  <c r="K65" i="5" a="1"/>
  <c r="K65" i="5" s="1"/>
  <c r="K69" i="5" a="1"/>
  <c r="K69" i="5" s="1"/>
  <c r="K73" i="5" a="1"/>
  <c r="K73" i="5" s="1"/>
  <c r="K77" i="5" a="1"/>
  <c r="K77" i="5" s="1"/>
  <c r="K81" i="5" a="1"/>
  <c r="K81" i="5" s="1"/>
  <c r="K85" i="5" a="1"/>
  <c r="K85" i="5" s="1"/>
  <c r="K89" i="5" a="1"/>
  <c r="K89" i="5" s="1"/>
  <c r="K91" i="5" a="1"/>
  <c r="K91" i="5" s="1"/>
  <c r="K55" i="5" a="1"/>
  <c r="K55" i="5" s="1"/>
  <c r="K63" i="5" a="1"/>
  <c r="K63" i="5" s="1"/>
  <c r="K67" i="5" a="1"/>
  <c r="K67" i="5" s="1"/>
  <c r="K71" i="5" a="1"/>
  <c r="K71" i="5" s="1"/>
  <c r="K75" i="5" a="1"/>
  <c r="K75" i="5" s="1"/>
  <c r="K87" i="5" a="1"/>
  <c r="K87" i="5" s="1"/>
  <c r="J1" i="5"/>
  <c r="J83" i="5" a="1"/>
  <c r="J83" i="5" s="1"/>
  <c r="J61" i="5" a="1"/>
  <c r="J61" i="5" s="1"/>
  <c r="K97" i="5" a="1"/>
  <c r="K97" i="5" s="1"/>
  <c r="J96" i="4" a="1"/>
  <c r="J96" i="4" s="1"/>
  <c r="J76" i="4" a="1"/>
  <c r="J76" i="4" s="1"/>
  <c r="J60" i="4" a="1"/>
  <c r="J60" i="4" s="1"/>
  <c r="J84" i="4" a="1"/>
  <c r="J84" i="4" s="1"/>
  <c r="J68" i="4" a="1"/>
  <c r="J68" i="4" s="1"/>
  <c r="J80" i="4" a="1"/>
  <c r="J80" i="4" s="1"/>
  <c r="J64" i="4" a="1"/>
  <c r="J64" i="4" s="1"/>
  <c r="J88" i="4" a="1"/>
  <c r="J88" i="4" s="1"/>
  <c r="J72" i="4" a="1"/>
  <c r="J72" i="4" s="1"/>
  <c r="J56" i="4" a="1"/>
  <c r="J56" i="4" s="1"/>
  <c r="I1" i="4"/>
  <c r="L50" i="4"/>
  <c r="K1" i="4"/>
  <c r="J97" i="4" a="1"/>
  <c r="J97" i="4" s="1"/>
  <c r="J95" i="4" a="1"/>
  <c r="J95" i="4" s="1"/>
  <c r="J93" i="4" a="1"/>
  <c r="J93" i="4" s="1"/>
  <c r="J91" i="4" a="1"/>
  <c r="J91" i="4" s="1"/>
  <c r="J89" i="4" a="1"/>
  <c r="J89" i="4" s="1"/>
  <c r="J87" i="4" a="1"/>
  <c r="J87" i="4" s="1"/>
  <c r="J85" i="4" a="1"/>
  <c r="J85" i="4" s="1"/>
  <c r="J83" i="4" a="1"/>
  <c r="J83" i="4" s="1"/>
  <c r="J81" i="4" a="1"/>
  <c r="J81" i="4" s="1"/>
  <c r="J79" i="4" a="1"/>
  <c r="J79" i="4" s="1"/>
  <c r="J77" i="4" a="1"/>
  <c r="J77" i="4" s="1"/>
  <c r="J75" i="4" a="1"/>
  <c r="J75" i="4" s="1"/>
  <c r="J73" i="4" a="1"/>
  <c r="J73" i="4" s="1"/>
  <c r="J71" i="4" a="1"/>
  <c r="J71" i="4" s="1"/>
  <c r="J69" i="4" a="1"/>
  <c r="J69" i="4" s="1"/>
  <c r="J67" i="4" a="1"/>
  <c r="J67" i="4" s="1"/>
  <c r="J65" i="4" a="1"/>
  <c r="J65" i="4" s="1"/>
  <c r="J63" i="4" a="1"/>
  <c r="J63" i="4" s="1"/>
  <c r="J61" i="4" a="1"/>
  <c r="J61" i="4" s="1"/>
  <c r="J59" i="4" a="1"/>
  <c r="J59" i="4" s="1"/>
  <c r="J57" i="4" a="1"/>
  <c r="J57" i="4" s="1"/>
  <c r="J55" i="4" a="1"/>
  <c r="J55" i="4" s="1"/>
  <c r="J53" i="4" a="1"/>
  <c r="J53" i="4" s="1"/>
  <c r="J94" i="4" a="1"/>
  <c r="J94" i="4" s="1"/>
  <c r="K50" i="4"/>
  <c r="J1" i="4"/>
  <c r="J54" i="4" a="1"/>
  <c r="J54" i="4" s="1"/>
  <c r="J58" i="4" a="1"/>
  <c r="J58" i="4" s="1"/>
  <c r="J62" i="4" a="1"/>
  <c r="J62" i="4" s="1"/>
  <c r="J66" i="4" a="1"/>
  <c r="J66" i="4" s="1"/>
  <c r="J70" i="4" a="1"/>
  <c r="J70" i="4" s="1"/>
  <c r="J74" i="4" a="1"/>
  <c r="J74" i="4" s="1"/>
  <c r="J78" i="4" a="1"/>
  <c r="J78" i="4" s="1"/>
  <c r="J82" i="4" a="1"/>
  <c r="J82" i="4" s="1"/>
  <c r="J86" i="4" a="1"/>
  <c r="J86" i="4" s="1"/>
  <c r="J90" i="4" a="1"/>
  <c r="J90" i="4" s="1"/>
  <c r="J92" i="4" a="1"/>
  <c r="J92" i="4" s="1"/>
  <c r="L92" i="12" l="1" a="1"/>
  <c r="L92" i="12" s="1"/>
  <c r="L76" i="12" a="1"/>
  <c r="L76" i="12" s="1"/>
  <c r="L65" i="12" a="1"/>
  <c r="L65" i="12" s="1"/>
  <c r="L57" i="12" a="1"/>
  <c r="L57" i="12" s="1"/>
  <c r="L90" i="12" a="1"/>
  <c r="L90" i="12" s="1"/>
  <c r="L66" i="12" a="1"/>
  <c r="L66" i="12" s="1"/>
  <c r="L60" i="12" a="1"/>
  <c r="L60" i="12" s="1"/>
  <c r="L58" i="12" a="1"/>
  <c r="L58" i="12" s="1"/>
  <c r="I4" i="12"/>
  <c r="L74" i="12" a="1"/>
  <c r="L74" i="12" s="1"/>
  <c r="L64" i="12" a="1"/>
  <c r="L64" i="12" s="1"/>
  <c r="L56" i="12" a="1"/>
  <c r="L56" i="12" s="1"/>
  <c r="L86" i="12" a="1"/>
  <c r="L86" i="12" s="1"/>
  <c r="L70" i="12" a="1"/>
  <c r="L70" i="12" s="1"/>
  <c r="L62" i="12" a="1"/>
  <c r="L62" i="12" s="1"/>
  <c r="L54" i="12" a="1"/>
  <c r="L54" i="12" s="1"/>
  <c r="K3" i="12" s="1"/>
  <c r="I5" i="12"/>
  <c r="I2" i="12"/>
  <c r="I3" i="12"/>
  <c r="K64" i="12" a="1"/>
  <c r="K64" i="12" s="1"/>
  <c r="K58" i="12" a="1"/>
  <c r="K58" i="12" s="1"/>
  <c r="K54" i="12" a="1"/>
  <c r="K54" i="12" s="1"/>
  <c r="K81" i="12" a="1"/>
  <c r="K81" i="12" s="1"/>
  <c r="K77" i="12" a="1"/>
  <c r="K77" i="12" s="1"/>
  <c r="K73" i="12" a="1"/>
  <c r="K73" i="12" s="1"/>
  <c r="K67" i="12" a="1"/>
  <c r="K67" i="12" s="1"/>
  <c r="K63" i="12" a="1"/>
  <c r="K63" i="12" s="1"/>
  <c r="K96" i="12" a="1"/>
  <c r="K96" i="12" s="1"/>
  <c r="K94" i="12" a="1"/>
  <c r="K94" i="12" s="1"/>
  <c r="K92" i="12" a="1"/>
  <c r="K92" i="12" s="1"/>
  <c r="K90" i="12" a="1"/>
  <c r="K90" i="12" s="1"/>
  <c r="K88" i="12" a="1"/>
  <c r="K88" i="12" s="1"/>
  <c r="K86" i="12" a="1"/>
  <c r="K86" i="12" s="1"/>
  <c r="K84" i="12" a="1"/>
  <c r="K84" i="12" s="1"/>
  <c r="K82" i="12" a="1"/>
  <c r="K82" i="12" s="1"/>
  <c r="K80" i="12" a="1"/>
  <c r="K80" i="12" s="1"/>
  <c r="K78" i="12" a="1"/>
  <c r="K78" i="12" s="1"/>
  <c r="K76" i="12" a="1"/>
  <c r="K76" i="12" s="1"/>
  <c r="K74" i="12" a="1"/>
  <c r="K74" i="12" s="1"/>
  <c r="K72" i="12" a="1"/>
  <c r="K72" i="12" s="1"/>
  <c r="K70" i="12" a="1"/>
  <c r="K70" i="12" s="1"/>
  <c r="K68" i="12" a="1"/>
  <c r="K68" i="12" s="1"/>
  <c r="K66" i="12" a="1"/>
  <c r="K66" i="12" s="1"/>
  <c r="K62" i="12" a="1"/>
  <c r="K62" i="12" s="1"/>
  <c r="K60" i="12" a="1"/>
  <c r="K60" i="12" s="1"/>
  <c r="K56" i="12" a="1"/>
  <c r="K56" i="12" s="1"/>
  <c r="K83" i="12" a="1"/>
  <c r="K83" i="12" s="1"/>
  <c r="K79" i="12" a="1"/>
  <c r="K79" i="12" s="1"/>
  <c r="K75" i="12" a="1"/>
  <c r="K75" i="12" s="1"/>
  <c r="K71" i="12" a="1"/>
  <c r="K71" i="12" s="1"/>
  <c r="K65" i="12" a="1"/>
  <c r="K65" i="12" s="1"/>
  <c r="K97" i="12" a="1"/>
  <c r="K97" i="12" s="1"/>
  <c r="K95" i="12" a="1"/>
  <c r="K95" i="12" s="1"/>
  <c r="K93" i="12" a="1"/>
  <c r="K93" i="12" s="1"/>
  <c r="K91" i="12" a="1"/>
  <c r="K91" i="12" s="1"/>
  <c r="K89" i="12" a="1"/>
  <c r="K89" i="12" s="1"/>
  <c r="K87" i="12" a="1"/>
  <c r="K87" i="12" s="1"/>
  <c r="K85" i="12" a="1"/>
  <c r="K85" i="12" s="1"/>
  <c r="K69" i="12" a="1"/>
  <c r="K69" i="12" s="1"/>
  <c r="K55" i="12" a="1"/>
  <c r="K55" i="12" s="1"/>
  <c r="K61" i="12" a="1"/>
  <c r="K61" i="12" s="1"/>
  <c r="K53" i="12" a="1"/>
  <c r="K53" i="12" s="1"/>
  <c r="K57" i="12" a="1"/>
  <c r="K57" i="12" s="1"/>
  <c r="K59" i="12" a="1"/>
  <c r="K59" i="12" s="1"/>
  <c r="L88" i="11" a="1"/>
  <c r="L88" i="11" s="1"/>
  <c r="L78" i="11" a="1"/>
  <c r="L78" i="11" s="1"/>
  <c r="L68" i="11" a="1"/>
  <c r="L68" i="11" s="1"/>
  <c r="L80" i="11" a="1"/>
  <c r="L80" i="11" s="1"/>
  <c r="L57" i="11" a="1"/>
  <c r="L57" i="11" s="1"/>
  <c r="L94" i="11" a="1"/>
  <c r="L94" i="11" s="1"/>
  <c r="L70" i="11" a="1"/>
  <c r="L70" i="11" s="1"/>
  <c r="L66" i="11" a="1"/>
  <c r="L66" i="11" s="1"/>
  <c r="L86" i="11" a="1"/>
  <c r="L86" i="11" s="1"/>
  <c r="L58" i="11" a="1"/>
  <c r="L58" i="11" s="1"/>
  <c r="L84" i="11" a="1"/>
  <c r="L84" i="11" s="1"/>
  <c r="L64" i="11" a="1"/>
  <c r="L64" i="11" s="1"/>
  <c r="L82" i="11" a="1"/>
  <c r="L82" i="11" s="1"/>
  <c r="L62" i="11" a="1"/>
  <c r="L62" i="11" s="1"/>
  <c r="L92" i="11" a="1"/>
  <c r="L92" i="11" s="1"/>
  <c r="L76" i="11" a="1"/>
  <c r="L76" i="11" s="1"/>
  <c r="L61" i="11" a="1"/>
  <c r="L61" i="11" s="1"/>
  <c r="L53" i="11" a="1"/>
  <c r="L53" i="11" s="1"/>
  <c r="L90" i="11" a="1"/>
  <c r="L90" i="11" s="1"/>
  <c r="L74" i="11" a="1"/>
  <c r="L74" i="11" s="1"/>
  <c r="L60" i="11" a="1"/>
  <c r="L60" i="11" s="1"/>
  <c r="I3" i="11"/>
  <c r="I5" i="11"/>
  <c r="I2" i="11"/>
  <c r="I4" i="11"/>
  <c r="J3" i="11"/>
  <c r="J4" i="11"/>
  <c r="J5" i="11"/>
  <c r="J2" i="11"/>
  <c r="K5" i="10"/>
  <c r="I3" i="10"/>
  <c r="I5" i="10"/>
  <c r="K2" i="10"/>
  <c r="I2" i="10"/>
  <c r="I4" i="10"/>
  <c r="J3" i="10"/>
  <c r="L3" i="10" s="1"/>
  <c r="M3" i="10" s="1"/>
  <c r="J2" i="10"/>
  <c r="J5" i="10"/>
  <c r="J4" i="10"/>
  <c r="J3" i="9"/>
  <c r="J4" i="9"/>
  <c r="J2" i="9"/>
  <c r="J5" i="9"/>
  <c r="I4" i="9"/>
  <c r="I2" i="9"/>
  <c r="I5" i="9"/>
  <c r="I3" i="9"/>
  <c r="K5" i="9"/>
  <c r="K4" i="9"/>
  <c r="K2" i="9"/>
  <c r="K3" i="9"/>
  <c r="K3" i="7"/>
  <c r="I3" i="7"/>
  <c r="K2" i="7"/>
  <c r="K4" i="7"/>
  <c r="K5" i="7"/>
  <c r="I2" i="8"/>
  <c r="I5" i="8"/>
  <c r="I4" i="8"/>
  <c r="I3" i="8"/>
  <c r="K5" i="8"/>
  <c r="K4" i="8"/>
  <c r="K2" i="8"/>
  <c r="K3" i="8"/>
  <c r="K58" i="8" a="1"/>
  <c r="K58" i="8" s="1"/>
  <c r="K56" i="8" a="1"/>
  <c r="K56" i="8" s="1"/>
  <c r="K95" i="8" a="1"/>
  <c r="K95" i="8" s="1"/>
  <c r="K87" i="8" a="1"/>
  <c r="K87" i="8" s="1"/>
  <c r="K96" i="8" a="1"/>
  <c r="K96" i="8" s="1"/>
  <c r="K94" i="8" a="1"/>
  <c r="K94" i="8" s="1"/>
  <c r="K92" i="8" a="1"/>
  <c r="K92" i="8" s="1"/>
  <c r="K90" i="8" a="1"/>
  <c r="K90" i="8" s="1"/>
  <c r="K88" i="8" a="1"/>
  <c r="K88" i="8" s="1"/>
  <c r="K86" i="8" a="1"/>
  <c r="K86" i="8" s="1"/>
  <c r="K84" i="8" a="1"/>
  <c r="K84" i="8" s="1"/>
  <c r="K82" i="8" a="1"/>
  <c r="K82" i="8" s="1"/>
  <c r="K80" i="8" a="1"/>
  <c r="K80" i="8" s="1"/>
  <c r="K78" i="8" a="1"/>
  <c r="K78" i="8" s="1"/>
  <c r="K76" i="8" a="1"/>
  <c r="K76" i="8" s="1"/>
  <c r="K74" i="8" a="1"/>
  <c r="K74" i="8" s="1"/>
  <c r="K72" i="8" a="1"/>
  <c r="K72" i="8" s="1"/>
  <c r="K70" i="8" a="1"/>
  <c r="K70" i="8" s="1"/>
  <c r="K68" i="8" a="1"/>
  <c r="K68" i="8" s="1"/>
  <c r="K66" i="8" a="1"/>
  <c r="K66" i="8" s="1"/>
  <c r="K64" i="8" a="1"/>
  <c r="K64" i="8" s="1"/>
  <c r="K62" i="8" a="1"/>
  <c r="K62" i="8" s="1"/>
  <c r="K60" i="8" a="1"/>
  <c r="K60" i="8" s="1"/>
  <c r="K54" i="8" a="1"/>
  <c r="K54" i="8" s="1"/>
  <c r="K91" i="8" a="1"/>
  <c r="K91" i="8" s="1"/>
  <c r="K85" i="8" a="1"/>
  <c r="K85" i="8" s="1"/>
  <c r="K97" i="8" a="1"/>
  <c r="K97" i="8" s="1"/>
  <c r="K93" i="8" a="1"/>
  <c r="K93" i="8" s="1"/>
  <c r="K89" i="8" a="1"/>
  <c r="K89" i="8" s="1"/>
  <c r="K83" i="8" a="1"/>
  <c r="K83" i="8" s="1"/>
  <c r="K75" i="8" a="1"/>
  <c r="K75" i="8" s="1"/>
  <c r="K67" i="8" a="1"/>
  <c r="K67" i="8" s="1"/>
  <c r="K59" i="8" a="1"/>
  <c r="K59" i="8" s="1"/>
  <c r="K57" i="8" a="1"/>
  <c r="K57" i="8" s="1"/>
  <c r="K55" i="8" a="1"/>
  <c r="K55" i="8" s="1"/>
  <c r="K53" i="8" a="1"/>
  <c r="K53" i="8" s="1"/>
  <c r="K79" i="8" a="1"/>
  <c r="K79" i="8" s="1"/>
  <c r="K63" i="8" a="1"/>
  <c r="K63" i="8" s="1"/>
  <c r="K73" i="8" a="1"/>
  <c r="K73" i="8" s="1"/>
  <c r="K65" i="8" a="1"/>
  <c r="K65" i="8" s="1"/>
  <c r="K77" i="8" a="1"/>
  <c r="K77" i="8" s="1"/>
  <c r="K69" i="8" a="1"/>
  <c r="K69" i="8" s="1"/>
  <c r="K61" i="8" a="1"/>
  <c r="K61" i="8" s="1"/>
  <c r="K71" i="8" a="1"/>
  <c r="K71" i="8" s="1"/>
  <c r="K81" i="8" a="1"/>
  <c r="K81" i="8" s="1"/>
  <c r="I5" i="7"/>
  <c r="I2" i="7"/>
  <c r="J3" i="7"/>
  <c r="J4" i="7"/>
  <c r="J5" i="7"/>
  <c r="J2" i="7"/>
  <c r="I4" i="7"/>
  <c r="L94" i="6" a="1"/>
  <c r="L94" i="6" s="1"/>
  <c r="L86" i="6" a="1"/>
  <c r="L86" i="6" s="1"/>
  <c r="J55" i="5" a="1"/>
  <c r="J55" i="5" s="1"/>
  <c r="J71" i="5" a="1"/>
  <c r="J71" i="5" s="1"/>
  <c r="J87" i="5" a="1"/>
  <c r="J87" i="5" s="1"/>
  <c r="J57" i="5" a="1"/>
  <c r="J57" i="5" s="1"/>
  <c r="J75" i="5" a="1"/>
  <c r="J75" i="5" s="1"/>
  <c r="J95" i="5" a="1"/>
  <c r="J95" i="5" s="1"/>
  <c r="J80" i="5" a="1"/>
  <c r="J80" i="5" s="1"/>
  <c r="J67" i="5" a="1"/>
  <c r="J67" i="5" s="1"/>
  <c r="J85" i="5" a="1"/>
  <c r="J85" i="5" s="1"/>
  <c r="J53" i="5" a="1"/>
  <c r="J53" i="5" s="1"/>
  <c r="J63" i="5" a="1"/>
  <c r="J63" i="5" s="1"/>
  <c r="J77" i="5" a="1"/>
  <c r="J77" i="5" s="1"/>
  <c r="J93" i="5" a="1"/>
  <c r="J93" i="5" s="1"/>
  <c r="J56" i="5" a="1"/>
  <c r="J56" i="5" s="1"/>
  <c r="L93" i="6" a="1"/>
  <c r="L93" i="6" s="1"/>
  <c r="L89" i="6" a="1"/>
  <c r="L89" i="6" s="1"/>
  <c r="L85" i="6" a="1"/>
  <c r="L85" i="6" s="1"/>
  <c r="L81" i="6" a="1"/>
  <c r="L81" i="6" s="1"/>
  <c r="L65" i="6" a="1"/>
  <c r="L65" i="6" s="1"/>
  <c r="L92" i="6" a="1"/>
  <c r="L92" i="6" s="1"/>
  <c r="L60" i="6" a="1"/>
  <c r="L60" i="6" s="1"/>
  <c r="L70" i="6" a="1"/>
  <c r="L70" i="6" s="1"/>
  <c r="L69" i="6" a="1"/>
  <c r="L69" i="6" s="1"/>
  <c r="L88" i="6" a="1"/>
  <c r="L88" i="6" s="1"/>
  <c r="L57" i="6" a="1"/>
  <c r="L57" i="6" s="1"/>
  <c r="L66" i="6" a="1"/>
  <c r="L66" i="6" s="1"/>
  <c r="L84" i="6" a="1"/>
  <c r="L84" i="6" s="1"/>
  <c r="L68" i="6" a="1"/>
  <c r="L68" i="6" s="1"/>
  <c r="L55" i="6" a="1"/>
  <c r="L55" i="6" s="1"/>
  <c r="L82" i="6" a="1"/>
  <c r="L82" i="6" s="1"/>
  <c r="L62" i="6" a="1"/>
  <c r="L62" i="6" s="1"/>
  <c r="L79" i="6" a="1"/>
  <c r="L79" i="6" s="1"/>
  <c r="L75" i="6" a="1"/>
  <c r="L75" i="6" s="1"/>
  <c r="L71" i="6" a="1"/>
  <c r="L71" i="6" s="1"/>
  <c r="L67" i="6" a="1"/>
  <c r="L67" i="6" s="1"/>
  <c r="L63" i="6" a="1"/>
  <c r="L63" i="6" s="1"/>
  <c r="L59" i="6" a="1"/>
  <c r="L59" i="6" s="1"/>
  <c r="L96" i="6" a="1"/>
  <c r="L96" i="6" s="1"/>
  <c r="L80" i="6" a="1"/>
  <c r="L80" i="6" s="1"/>
  <c r="L64" i="6" a="1"/>
  <c r="L64" i="6" s="1"/>
  <c r="L53" i="6" a="1"/>
  <c r="L53" i="6" s="1"/>
  <c r="L78" i="6" a="1"/>
  <c r="L78" i="6" s="1"/>
  <c r="L56" i="6" a="1"/>
  <c r="L56" i="6" s="1"/>
  <c r="L90" i="6" a="1"/>
  <c r="L90" i="6" s="1"/>
  <c r="L74" i="6" a="1"/>
  <c r="L74" i="6" s="1"/>
  <c r="L58" i="6" a="1"/>
  <c r="L58" i="6" s="1"/>
  <c r="I3" i="6"/>
  <c r="I5" i="6"/>
  <c r="I2" i="6"/>
  <c r="I4" i="6"/>
  <c r="J3" i="6"/>
  <c r="J4" i="6"/>
  <c r="J5" i="6"/>
  <c r="J2" i="6"/>
  <c r="J92" i="5" a="1"/>
  <c r="J92" i="5" s="1"/>
  <c r="J59" i="5" a="1"/>
  <c r="J59" i="5" s="1"/>
  <c r="J69" i="5" a="1"/>
  <c r="J69" i="5" s="1"/>
  <c r="J79" i="5" a="1"/>
  <c r="J79" i="5" s="1"/>
  <c r="J91" i="5" a="1"/>
  <c r="J91" i="5" s="1"/>
  <c r="J88" i="5" a="1"/>
  <c r="J88" i="5" s="1"/>
  <c r="J64" i="5" a="1"/>
  <c r="J64" i="5" s="1"/>
  <c r="J72" i="5" a="1"/>
  <c r="J72" i="5" s="1"/>
  <c r="J74" i="5" a="1"/>
  <c r="J74" i="5" s="1"/>
  <c r="J82" i="5" a="1"/>
  <c r="J82" i="5" s="1"/>
  <c r="J58" i="5" a="1"/>
  <c r="J58" i="5" s="1"/>
  <c r="J65" i="5" a="1"/>
  <c r="J65" i="5" s="1"/>
  <c r="J73" i="5" a="1"/>
  <c r="J73" i="5" s="1"/>
  <c r="J81" i="5" a="1"/>
  <c r="J81" i="5" s="1"/>
  <c r="J89" i="5" a="1"/>
  <c r="J89" i="5" s="1"/>
  <c r="J97" i="5" a="1"/>
  <c r="J97" i="5" s="1"/>
  <c r="J84" i="5" a="1"/>
  <c r="J84" i="5" s="1"/>
  <c r="J76" i="5" a="1"/>
  <c r="J76" i="5" s="1"/>
  <c r="J68" i="5" a="1"/>
  <c r="J68" i="5" s="1"/>
  <c r="J60" i="5" a="1"/>
  <c r="J60" i="5" s="1"/>
  <c r="J96" i="5" a="1"/>
  <c r="J96" i="5" s="1"/>
  <c r="J54" i="5" a="1"/>
  <c r="J54" i="5" s="1"/>
  <c r="J86" i="5" a="1"/>
  <c r="J86" i="5" s="1"/>
  <c r="J66" i="5" a="1"/>
  <c r="J66" i="5" s="1"/>
  <c r="J90" i="5" a="1"/>
  <c r="J90" i="5" s="1"/>
  <c r="J70" i="5" a="1"/>
  <c r="J70" i="5" s="1"/>
  <c r="J78" i="5" a="1"/>
  <c r="J78" i="5" s="1"/>
  <c r="J62" i="5" a="1"/>
  <c r="J62" i="5" s="1"/>
  <c r="L97" i="5" a="1"/>
  <c r="L97" i="5" s="1"/>
  <c r="L95" i="5" a="1"/>
  <c r="L95" i="5" s="1"/>
  <c r="L93" i="5" a="1"/>
  <c r="L93" i="5" s="1"/>
  <c r="L91" i="5" a="1"/>
  <c r="L91" i="5" s="1"/>
  <c r="L89" i="5" a="1"/>
  <c r="L89" i="5" s="1"/>
  <c r="L87" i="5" a="1"/>
  <c r="L87" i="5" s="1"/>
  <c r="L85" i="5" a="1"/>
  <c r="L85" i="5" s="1"/>
  <c r="L83" i="5" a="1"/>
  <c r="L83" i="5" s="1"/>
  <c r="L81" i="5" a="1"/>
  <c r="L81" i="5" s="1"/>
  <c r="L79" i="5" a="1"/>
  <c r="L79" i="5" s="1"/>
  <c r="L77" i="5" a="1"/>
  <c r="L77" i="5" s="1"/>
  <c r="L75" i="5" a="1"/>
  <c r="L75" i="5" s="1"/>
  <c r="L73" i="5" a="1"/>
  <c r="L73" i="5" s="1"/>
  <c r="L71" i="5" a="1"/>
  <c r="L71" i="5" s="1"/>
  <c r="L69" i="5" a="1"/>
  <c r="L69" i="5" s="1"/>
  <c r="L67" i="5" a="1"/>
  <c r="L67" i="5" s="1"/>
  <c r="L65" i="5" a="1"/>
  <c r="L65" i="5" s="1"/>
  <c r="L63" i="5" a="1"/>
  <c r="L63" i="5" s="1"/>
  <c r="L61" i="5" a="1"/>
  <c r="L61" i="5" s="1"/>
  <c r="L59" i="5" a="1"/>
  <c r="L59" i="5" s="1"/>
  <c r="L57" i="5" a="1"/>
  <c r="L57" i="5" s="1"/>
  <c r="L55" i="5" a="1"/>
  <c r="L55" i="5" s="1"/>
  <c r="L53" i="5" a="1"/>
  <c r="L53" i="5" s="1"/>
  <c r="L94" i="5" a="1"/>
  <c r="L94" i="5" s="1"/>
  <c r="L92" i="5" a="1"/>
  <c r="L92" i="5" s="1"/>
  <c r="L88" i="5" a="1"/>
  <c r="L88" i="5" s="1"/>
  <c r="L76" i="5" a="1"/>
  <c r="L76" i="5" s="1"/>
  <c r="L68" i="5" a="1"/>
  <c r="L68" i="5" s="1"/>
  <c r="L64" i="5" a="1"/>
  <c r="L64" i="5" s="1"/>
  <c r="L56" i="5" a="1"/>
  <c r="L56" i="5" s="1"/>
  <c r="L96" i="5" a="1"/>
  <c r="L96" i="5" s="1"/>
  <c r="L86" i="5" a="1"/>
  <c r="L86" i="5" s="1"/>
  <c r="L82" i="5" a="1"/>
  <c r="L82" i="5" s="1"/>
  <c r="L78" i="5" a="1"/>
  <c r="L78" i="5" s="1"/>
  <c r="L74" i="5" a="1"/>
  <c r="L74" i="5" s="1"/>
  <c r="L70" i="5" a="1"/>
  <c r="L70" i="5" s="1"/>
  <c r="L66" i="5" a="1"/>
  <c r="L66" i="5" s="1"/>
  <c r="L62" i="5" a="1"/>
  <c r="L62" i="5" s="1"/>
  <c r="L58" i="5" a="1"/>
  <c r="L58" i="5" s="1"/>
  <c r="L54" i="5" a="1"/>
  <c r="L54" i="5" s="1"/>
  <c r="L90" i="5" a="1"/>
  <c r="L90" i="5" s="1"/>
  <c r="L84" i="5" a="1"/>
  <c r="L84" i="5" s="1"/>
  <c r="L80" i="5" a="1"/>
  <c r="L80" i="5" s="1"/>
  <c r="L72" i="5" a="1"/>
  <c r="L72" i="5" s="1"/>
  <c r="L60" i="5" a="1"/>
  <c r="L60" i="5" s="1"/>
  <c r="J3" i="5"/>
  <c r="J4" i="5"/>
  <c r="J2" i="5"/>
  <c r="J5" i="5"/>
  <c r="K96" i="4" a="1"/>
  <c r="K96" i="4" s="1"/>
  <c r="K94" i="4" a="1"/>
  <c r="K94" i="4" s="1"/>
  <c r="K92" i="4" a="1"/>
  <c r="K92" i="4" s="1"/>
  <c r="K90" i="4" a="1"/>
  <c r="K90" i="4" s="1"/>
  <c r="K88" i="4" a="1"/>
  <c r="K88" i="4" s="1"/>
  <c r="K86" i="4" a="1"/>
  <c r="K86" i="4" s="1"/>
  <c r="K84" i="4" a="1"/>
  <c r="K84" i="4" s="1"/>
  <c r="K82" i="4" a="1"/>
  <c r="K82" i="4" s="1"/>
  <c r="K80" i="4" a="1"/>
  <c r="K80" i="4" s="1"/>
  <c r="K78" i="4" a="1"/>
  <c r="K78" i="4" s="1"/>
  <c r="K76" i="4" a="1"/>
  <c r="K76" i="4" s="1"/>
  <c r="K74" i="4" a="1"/>
  <c r="K74" i="4" s="1"/>
  <c r="K72" i="4" a="1"/>
  <c r="K72" i="4" s="1"/>
  <c r="K70" i="4" a="1"/>
  <c r="K70" i="4" s="1"/>
  <c r="K68" i="4" a="1"/>
  <c r="K68" i="4" s="1"/>
  <c r="K66" i="4" a="1"/>
  <c r="K66" i="4" s="1"/>
  <c r="K64" i="4" a="1"/>
  <c r="K64" i="4" s="1"/>
  <c r="K62" i="4" a="1"/>
  <c r="K62" i="4" s="1"/>
  <c r="K60" i="4" a="1"/>
  <c r="K60" i="4" s="1"/>
  <c r="K58" i="4" a="1"/>
  <c r="K58" i="4" s="1"/>
  <c r="K56" i="4" a="1"/>
  <c r="K56" i="4" s="1"/>
  <c r="K54" i="4" a="1"/>
  <c r="K54" i="4" s="1"/>
  <c r="K97" i="4" a="1"/>
  <c r="K97" i="4" s="1"/>
  <c r="K87" i="4" a="1"/>
  <c r="K87" i="4" s="1"/>
  <c r="K83" i="4" a="1"/>
  <c r="K83" i="4" s="1"/>
  <c r="K79" i="4" a="1"/>
  <c r="K79" i="4" s="1"/>
  <c r="K75" i="4" a="1"/>
  <c r="K75" i="4" s="1"/>
  <c r="K71" i="4" a="1"/>
  <c r="K71" i="4" s="1"/>
  <c r="K67" i="4" a="1"/>
  <c r="K67" i="4" s="1"/>
  <c r="K63" i="4" a="1"/>
  <c r="K63" i="4" s="1"/>
  <c r="K59" i="4" a="1"/>
  <c r="K59" i="4" s="1"/>
  <c r="K55" i="4" a="1"/>
  <c r="K55" i="4" s="1"/>
  <c r="K85" i="4" a="1"/>
  <c r="K85" i="4" s="1"/>
  <c r="K77" i="4" a="1"/>
  <c r="K77" i="4" s="1"/>
  <c r="K69" i="4" a="1"/>
  <c r="K69" i="4" s="1"/>
  <c r="K57" i="4" a="1"/>
  <c r="K57" i="4" s="1"/>
  <c r="K93" i="4" a="1"/>
  <c r="K93" i="4" s="1"/>
  <c r="K91" i="4" a="1"/>
  <c r="K91" i="4" s="1"/>
  <c r="K89" i="4" a="1"/>
  <c r="K89" i="4" s="1"/>
  <c r="K81" i="4" a="1"/>
  <c r="K81" i="4" s="1"/>
  <c r="K73" i="4" a="1"/>
  <c r="K73" i="4" s="1"/>
  <c r="K65" i="4" a="1"/>
  <c r="K65" i="4" s="1"/>
  <c r="K61" i="4" a="1"/>
  <c r="K61" i="4" s="1"/>
  <c r="K53" i="4" a="1"/>
  <c r="K53" i="4" s="1"/>
  <c r="K95" i="4" a="1"/>
  <c r="K95" i="4" s="1"/>
  <c r="I3" i="4"/>
  <c r="I4" i="4"/>
  <c r="I2" i="4"/>
  <c r="I5" i="4"/>
  <c r="L97" i="4" a="1"/>
  <c r="L97" i="4" s="1"/>
  <c r="L95" i="4" a="1"/>
  <c r="L95" i="4" s="1"/>
  <c r="L93" i="4" a="1"/>
  <c r="L93" i="4" s="1"/>
  <c r="L91" i="4" a="1"/>
  <c r="L91" i="4" s="1"/>
  <c r="L89" i="4" a="1"/>
  <c r="L89" i="4" s="1"/>
  <c r="L87" i="4" a="1"/>
  <c r="L87" i="4" s="1"/>
  <c r="L85" i="4" a="1"/>
  <c r="L85" i="4" s="1"/>
  <c r="L83" i="4" a="1"/>
  <c r="L83" i="4" s="1"/>
  <c r="L81" i="4" a="1"/>
  <c r="L81" i="4" s="1"/>
  <c r="L79" i="4" a="1"/>
  <c r="L79" i="4" s="1"/>
  <c r="L77" i="4" a="1"/>
  <c r="L77" i="4" s="1"/>
  <c r="L75" i="4" a="1"/>
  <c r="L75" i="4" s="1"/>
  <c r="L73" i="4" a="1"/>
  <c r="L73" i="4" s="1"/>
  <c r="L71" i="4" a="1"/>
  <c r="L71" i="4" s="1"/>
  <c r="L69" i="4" a="1"/>
  <c r="L69" i="4" s="1"/>
  <c r="L67" i="4" a="1"/>
  <c r="L67" i="4" s="1"/>
  <c r="L65" i="4" a="1"/>
  <c r="L65" i="4" s="1"/>
  <c r="L63" i="4" a="1"/>
  <c r="L63" i="4" s="1"/>
  <c r="L61" i="4" a="1"/>
  <c r="L61" i="4" s="1"/>
  <c r="L59" i="4" a="1"/>
  <c r="L59" i="4" s="1"/>
  <c r="L57" i="4" a="1"/>
  <c r="L57" i="4" s="1"/>
  <c r="L55" i="4" a="1"/>
  <c r="L55" i="4" s="1"/>
  <c r="L53" i="4" a="1"/>
  <c r="L53" i="4" s="1"/>
  <c r="L94" i="4" a="1"/>
  <c r="L94" i="4" s="1"/>
  <c r="L88" i="4" a="1"/>
  <c r="L88" i="4" s="1"/>
  <c r="L84" i="4" a="1"/>
  <c r="L84" i="4" s="1"/>
  <c r="L80" i="4" a="1"/>
  <c r="L80" i="4" s="1"/>
  <c r="L76" i="4" a="1"/>
  <c r="L76" i="4" s="1"/>
  <c r="L72" i="4" a="1"/>
  <c r="L72" i="4" s="1"/>
  <c r="L68" i="4" a="1"/>
  <c r="L68" i="4" s="1"/>
  <c r="L64" i="4" a="1"/>
  <c r="L64" i="4" s="1"/>
  <c r="L60" i="4" a="1"/>
  <c r="L60" i="4" s="1"/>
  <c r="L56" i="4" a="1"/>
  <c r="L56" i="4" s="1"/>
  <c r="L96" i="4" a="1"/>
  <c r="L96" i="4" s="1"/>
  <c r="L86" i="4" a="1"/>
  <c r="L86" i="4" s="1"/>
  <c r="L78" i="4" a="1"/>
  <c r="L78" i="4" s="1"/>
  <c r="L70" i="4" a="1"/>
  <c r="L70" i="4" s="1"/>
  <c r="L58" i="4" a="1"/>
  <c r="L58" i="4" s="1"/>
  <c r="L92" i="4" a="1"/>
  <c r="L92" i="4" s="1"/>
  <c r="L90" i="4" a="1"/>
  <c r="L90" i="4" s="1"/>
  <c r="L82" i="4" a="1"/>
  <c r="L82" i="4" s="1"/>
  <c r="L74" i="4" a="1"/>
  <c r="L74" i="4" s="1"/>
  <c r="L66" i="4" a="1"/>
  <c r="L66" i="4" s="1"/>
  <c r="L62" i="4" a="1"/>
  <c r="L62" i="4" s="1"/>
  <c r="L54" i="4" a="1"/>
  <c r="L54" i="4" s="1"/>
  <c r="K2" i="12" l="1"/>
  <c r="K5" i="12"/>
  <c r="K4" i="12"/>
  <c r="J3" i="12"/>
  <c r="L3" i="12" s="1"/>
  <c r="M3" i="12" s="1"/>
  <c r="J5" i="12"/>
  <c r="J4" i="12"/>
  <c r="J2" i="12"/>
  <c r="K4" i="11"/>
  <c r="K13" i="11" s="1"/>
  <c r="K2" i="11"/>
  <c r="K5" i="11"/>
  <c r="K3" i="11"/>
  <c r="K14" i="11" s="1"/>
  <c r="K13" i="10"/>
  <c r="L4" i="10"/>
  <c r="M4" i="10" s="1"/>
  <c r="K14" i="10"/>
  <c r="K14" i="9"/>
  <c r="L3" i="9"/>
  <c r="M3" i="9" s="1"/>
  <c r="K13" i="9"/>
  <c r="L4" i="9"/>
  <c r="M4" i="9" s="1"/>
  <c r="L3" i="7"/>
  <c r="M3" i="7" s="1"/>
  <c r="J3" i="8"/>
  <c r="L3" i="8" s="1"/>
  <c r="M3" i="8" s="1"/>
  <c r="J5" i="8"/>
  <c r="J2" i="8"/>
  <c r="J4" i="8"/>
  <c r="K14" i="7"/>
  <c r="K13" i="7"/>
  <c r="L4" i="7"/>
  <c r="M4" i="7" s="1"/>
  <c r="K2" i="6"/>
  <c r="K4" i="6"/>
  <c r="K3" i="6"/>
  <c r="L3" i="6" s="1"/>
  <c r="M3" i="6" s="1"/>
  <c r="K5" i="6"/>
  <c r="K14" i="6"/>
  <c r="K13" i="6"/>
  <c r="L4" i="6"/>
  <c r="M4" i="6" s="1"/>
  <c r="I2" i="5"/>
  <c r="I4" i="5"/>
  <c r="I3" i="5"/>
  <c r="I5" i="5"/>
  <c r="K5" i="5"/>
  <c r="K4" i="5"/>
  <c r="K2" i="5"/>
  <c r="K3" i="5"/>
  <c r="J5" i="4"/>
  <c r="J3" i="4"/>
  <c r="J4" i="4"/>
  <c r="J2" i="4"/>
  <c r="K5" i="4"/>
  <c r="K4" i="4"/>
  <c r="K2" i="4"/>
  <c r="K3" i="4"/>
  <c r="K14" i="12" l="1"/>
  <c r="L4" i="12"/>
  <c r="M4" i="12" s="1"/>
  <c r="K13" i="12"/>
  <c r="L3" i="11"/>
  <c r="M3" i="11" s="1"/>
  <c r="L4" i="11"/>
  <c r="M4" i="11" s="1"/>
  <c r="K13" i="8"/>
  <c r="L4" i="8"/>
  <c r="M4" i="8" s="1"/>
  <c r="K14" i="8"/>
  <c r="K14" i="5"/>
  <c r="L4" i="5"/>
  <c r="M4" i="5" s="1"/>
  <c r="K13" i="5"/>
  <c r="L3" i="5"/>
  <c r="M3" i="5" s="1"/>
  <c r="K14" i="4"/>
  <c r="L3" i="4"/>
  <c r="M3" i="4" s="1"/>
  <c r="K13" i="4"/>
  <c r="L4" i="4"/>
  <c r="M4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04327FB7-00EB-4F6E-B61C-A30D529E3A09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DAF84E9B-74A9-4A9C-99C7-D592E798441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2A708D63-4580-4268-8EEA-D80478A0996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4D3E68E8-2246-483D-BF21-E5DC87503E07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CE55914D-C08F-4793-A256-269F453FC571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5857BF48-12A0-4D13-910A-E2996D60985F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3DB97A1F-FAC1-4A3F-9E6A-B6E6DAF7BC92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DCA894C6-B7E8-4201-AC19-A7EC797498E5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B2922AC7-0E57-4DF6-AB4A-56CEFD8E795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3A7A03E1-01D9-47CA-9D42-D646D3D7F7B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7CA2D4A4-8982-4F77-8C76-FFB4CFAA52A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43ECC996-DB7C-4A96-A421-F8C42C9DA1D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9ADA415E-92D3-489F-B122-DEF4638B740E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A9EC8F8B-EB29-4DAC-B9D4-0AF98A8DBD2D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487D8D3D-696B-4C72-A3D9-394FA1224E49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CD85C545-418F-417E-AC66-0112FBC0E977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50862327-95E4-4B2E-B925-C18307AF05F3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626C0E3B-2762-461D-B59D-66FD2DF98F1A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558654F1-60F8-4E6C-87C9-CE47D6A2659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0BC3CEBB-42AE-498C-A037-83BDBB010DB3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0C57C70C-57D1-4811-9F07-E0312A93850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8C2477B2-10F9-475A-8716-64999CF9B5E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1404DE9E-FABA-4443-9333-8151E0E4720E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22F48573-B61C-423D-9F14-FFF507DEFB95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39546898-ED33-4807-875E-47F1477A57DE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09890250-1D35-46AB-BB1C-AD31DA3BDEB3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E096C07B-9A1D-457D-A779-0429E038830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3B29A8C9-687B-4222-9C5C-3B2C2BCB4CAA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9B24B668-CAC5-4338-AFD6-963C6F700DC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F8F8FA24-DB6A-47BB-B3B3-DA3FBD38F7F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116E81E1-EC0F-45AB-A20A-D0C914330F1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51360565-EA9B-417E-BE7A-79F209C6AFA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970BBA5A-C691-4385-8531-7C03C077221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4C71AA2E-B1BB-432C-AC1D-3A7A37FFE9B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D33B0CCC-5A97-4878-B9E2-3BCD7303D55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C7CC053C-3BB6-4DA7-84DC-12437F118782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<sst xmlns="http://schemas.openxmlformats.org/spreadsheetml/2006/main" count="311" uniqueCount="39">
  <si>
    <t>VOLTA</t>
  </si>
  <si>
    <t>PILOTO</t>
  </si>
  <si>
    <t>MÉDIA</t>
  </si>
  <si>
    <t>MAXIMA</t>
  </si>
  <si>
    <t>MÍNIMA</t>
  </si>
  <si>
    <t>Desvio Padrão</t>
  </si>
  <si>
    <t>TEMPO TOTAL</t>
  </si>
  <si>
    <t>VOLTAS</t>
  </si>
  <si>
    <t>Obs.: Selecione até 3 pilotos colocando na frente do seu nome o números 1,2 e 3.</t>
  </si>
  <si>
    <t>Will Francino</t>
  </si>
  <si>
    <t>Raphael Reis</t>
  </si>
  <si>
    <t>Reila Ricardo</t>
  </si>
  <si>
    <t>Renato Martins</t>
  </si>
  <si>
    <t>Hélio Chagas</t>
  </si>
  <si>
    <t>Tati Marcondes</t>
  </si>
  <si>
    <t>Jucimar Vieira</t>
  </si>
  <si>
    <t>Gabriel Garabini</t>
  </si>
  <si>
    <t>Daniel Calonge</t>
  </si>
  <si>
    <t>Cláudio Naves</t>
  </si>
  <si>
    <t>Ronaldo Ribeiro</t>
  </si>
  <si>
    <t>Delano Oliveira</t>
  </si>
  <si>
    <t>Roberta Epifânio</t>
  </si>
  <si>
    <t>Samara Maisa</t>
  </si>
  <si>
    <t>Pedro Mello</t>
  </si>
  <si>
    <t>Leandro Malias</t>
  </si>
  <si>
    <t>Adilson Júnior</t>
  </si>
  <si>
    <t>Hugo Denucci</t>
  </si>
  <si>
    <t>Luciano Macnamarra</t>
  </si>
  <si>
    <t>Izabella Rodrigues</t>
  </si>
  <si>
    <t>Tomás Lacerda</t>
  </si>
  <si>
    <t>Matheus Prado</t>
  </si>
  <si>
    <t>Luciano MacnamArra</t>
  </si>
  <si>
    <t>Wendel Andrade</t>
  </si>
  <si>
    <t>Wesley Camargos</t>
  </si>
  <si>
    <t>Geraldo Lima</t>
  </si>
  <si>
    <t>LUCAS ROSCITO</t>
  </si>
  <si>
    <t>Lucas Roscito</t>
  </si>
  <si>
    <t>Andre Resende</t>
  </si>
  <si>
    <t>Sidney Oliveira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</si>
</sst>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:ss.000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8"/>
      <name val="Calibri"/>
      <family val="2"/>
    </font>
    <font>
      <b/>
      <u/>
      <sz val="16"/>
      <color rgb="FFFF0000"/>
      <name val="Arial"/>
      <family val="2"/>
    </font>
    <font>
      <b/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name val="Arial"/>
      <family val="2"/>
    </font>
    <font>
      <sz val="10"/>
      <color theme="0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33">
    <xf numFmtId="0" fontId="0" fillId="0" borderId="0" xfId="0"/>
    <xf numFmtId="164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6" fillId="4" borderId="1" xfId="2" applyFont="1" applyFill="1" applyBorder="1" applyAlignment="1">
      <alignment horizontal="center" vertical="center"/>
    </xf>
    <xf numFmtId="0" fontId="7" fillId="5" borderId="1" xfId="2" applyFont="1" applyFill="1" applyBorder="1" applyAlignment="1">
      <alignment horizontal="center" vertical="center"/>
    </xf>
    <xf numFmtId="0" fontId="1" fillId="0" borderId="0" xfId="2"/>
    <xf numFmtId="0" fontId="3" fillId="0" borderId="1" xfId="1" applyBorder="1" applyAlignment="1" applyProtection="1">
      <alignment horizontal="center" vertical="center"/>
      <protection locked="0"/>
    </xf>
    <xf numFmtId="0" fontId="8" fillId="6" borderId="1" xfId="1" applyFont="1" applyFill="1" applyBorder="1"/>
    <xf numFmtId="0" fontId="3" fillId="0" borderId="0" xfId="1"/>
    <xf numFmtId="164" fontId="3" fillId="0" borderId="1" xfId="2" applyNumberFormat="1" applyFont="1" applyBorder="1" applyAlignment="1">
      <alignment horizontal="center" vertical="center"/>
    </xf>
    <xf numFmtId="0" fontId="3" fillId="0" borderId="1" xfId="1" applyBorder="1"/>
    <xf numFmtId="0" fontId="3" fillId="0" borderId="1" xfId="2" applyFont="1" applyBorder="1" applyAlignment="1">
      <alignment horizontal="center" vertical="center"/>
    </xf>
    <xf numFmtId="0" fontId="6" fillId="4" borderId="1" xfId="2" applyFont="1" applyFill="1" applyBorder="1" applyAlignment="1">
      <alignment horizontal="center" vertical="center" wrapText="1"/>
    </xf>
    <xf numFmtId="0" fontId="9" fillId="0" borderId="0" xfId="1" applyFont="1"/>
    <xf numFmtId="164" fontId="9" fillId="0" borderId="0" xfId="2" applyNumberFormat="1" applyFont="1" applyAlignment="1">
      <alignment horizontal="center" vertical="center"/>
    </xf>
    <xf numFmtId="0" fontId="6" fillId="0" borderId="1" xfId="2" applyFont="1" applyBorder="1" applyAlignment="1">
      <alignment horizontal="center"/>
    </xf>
    <xf numFmtId="0" fontId="0" fillId="0" borderId="1" xfId="2" applyFont="1" applyBorder="1" applyAlignment="1">
      <alignment horizontal="center" vertical="center"/>
    </xf>
    <xf numFmtId="0" fontId="1" fillId="0" borderId="1" xfId="2" applyBorder="1" applyAlignment="1">
      <alignment vertical="center"/>
    </xf>
    <xf numFmtId="0" fontId="1" fillId="0" borderId="1" xfId="2" applyBorder="1" applyAlignment="1">
      <alignment horizontal="center" vertical="center"/>
    </xf>
    <xf numFmtId="49" fontId="1" fillId="0" borderId="1" xfId="2" applyNumberFormat="1" applyBorder="1" applyAlignment="1">
      <alignment horizontal="center" vertical="center"/>
    </xf>
    <xf numFmtId="0" fontId="1" fillId="0" borderId="1" xfId="2" applyBorder="1" applyAlignment="1">
      <alignment horizontal="center"/>
    </xf>
    <xf numFmtId="0" fontId="6" fillId="0" borderId="5" xfId="2" applyFont="1" applyBorder="1" applyAlignment="1">
      <alignment horizontal="center"/>
    </xf>
    <xf numFmtId="0" fontId="2" fillId="0" borderId="1" xfId="2" applyFont="1" applyBorder="1" applyAlignment="1">
      <alignment horizontal="center" vertical="center"/>
    </xf>
    <xf numFmtId="0" fontId="3" fillId="0" borderId="1" xfId="1" applyBorder="1" applyAlignment="1">
      <alignment horizontal="center"/>
    </xf>
    <xf numFmtId="164" fontId="12" fillId="7" borderId="1" xfId="0" applyNumberFormat="1" applyFont="1" applyFill="1" applyBorder="1" applyAlignment="1" applyProtection="1">
      <alignment horizontal="center" vertical="center"/>
      <protection locked="0"/>
    </xf>
    <xf numFmtId="10" fontId="0" fillId="0" borderId="1" xfId="0" applyNumberFormat="1" applyBorder="1" applyAlignment="1" applyProtection="1">
      <alignment horizontal="center"/>
      <protection locked="0"/>
    </xf>
    <xf numFmtId="10" fontId="6" fillId="0" borderId="1" xfId="2" applyNumberFormat="1" applyFont="1" applyBorder="1" applyAlignment="1">
      <alignment horizontal="center"/>
    </xf>
    <xf numFmtId="10" fontId="3" fillId="0" borderId="1" xfId="2" applyNumberFormat="1" applyFont="1" applyBorder="1" applyAlignment="1">
      <alignment horizontal="center" vertical="center"/>
    </xf>
    <xf numFmtId="0" fontId="5" fillId="3" borderId="2" xfId="1" applyFont="1" applyFill="1" applyBorder="1" applyAlignment="1">
      <alignment horizontal="left" vertical="center" wrapText="1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horizontal="left" vertical="center" wrapText="1"/>
    </xf>
  </cellXfs>
  <cellStyles count="3">
    <cellStyle name="Normal" xfId="0" builtinId="0"/>
    <cellStyle name="Normal 2" xfId="1" xr:uid="{4DCF2AB2-80A2-4950-816A-A56096773A56}"/>
    <cellStyle name="Normal 6" xfId="2" xr:uid="{411AA2C4-B72C-43BF-B196-8EB9290B414B}"/>
  </cellStyles>
  <dxfs count="36"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10'!$J$52</c:f>
              <c:strCache>
                <c:ptCount val="1"/>
                <c:pt idx="0">
                  <c:v>Hélio Chagas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10'!$A$107:$A$150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</c:numCache>
            </c:numRef>
          </c:xVal>
          <c:yVal>
            <c:numRef>
              <c:f>'ETAPA 10'!$J$53:$J$97</c:f>
              <c:numCache>
                <c:formatCode>0.00%</c:formatCode>
                <c:ptCount val="45"/>
                <c:pt idx="0">
                  <c:v>3.1400966183575109E-2</c:v>
                </c:pt>
                <c:pt idx="1">
                  <c:v>2.2973698336017173E-2</c:v>
                </c:pt>
                <c:pt idx="2">
                  <c:v>2.3814635891930717E-2</c:v>
                </c:pt>
                <c:pt idx="3">
                  <c:v>8.230452674897238E-3</c:v>
                </c:pt>
                <c:pt idx="4">
                  <c:v>8.9103596349971951E-3</c:v>
                </c:pt>
                <c:pt idx="5">
                  <c:v>1.1254249418500608E-2</c:v>
                </c:pt>
                <c:pt idx="6">
                  <c:v>1.1969940955448181E-2</c:v>
                </c:pt>
                <c:pt idx="7">
                  <c:v>3.4943639291465517E-2</c:v>
                </c:pt>
                <c:pt idx="8">
                  <c:v>9.9481123635712741E-3</c:v>
                </c:pt>
                <c:pt idx="9">
                  <c:v>1.415280014313834E-2</c:v>
                </c:pt>
                <c:pt idx="10">
                  <c:v>5.8507783145463786E-3</c:v>
                </c:pt>
                <c:pt idx="11">
                  <c:v>2.5424941850062756E-2</c:v>
                </c:pt>
                <c:pt idx="12">
                  <c:v>2.7321524422973684E-2</c:v>
                </c:pt>
                <c:pt idx="13">
                  <c:v>6.3338701019859719E-3</c:v>
                </c:pt>
                <c:pt idx="14">
                  <c:v>7.0853462157809887E-3</c:v>
                </c:pt>
                <c:pt idx="15">
                  <c:v>2.9164430130613696E-3</c:v>
                </c:pt>
                <c:pt idx="16">
                  <c:v>1.5780998389694014E-2</c:v>
                </c:pt>
                <c:pt idx="17">
                  <c:v>1.8071211307926341E-2</c:v>
                </c:pt>
                <c:pt idx="18">
                  <c:v>1.4600107353730655E-2</c:v>
                </c:pt>
                <c:pt idx="19">
                  <c:v>5.2245482197173371E-3</c:v>
                </c:pt>
                <c:pt idx="20">
                  <c:v>6.172839506172886E-3</c:v>
                </c:pt>
                <c:pt idx="21">
                  <c:v>3.5963499731616628E-3</c:v>
                </c:pt>
                <c:pt idx="22">
                  <c:v>9.0534979423869781E-3</c:v>
                </c:pt>
                <c:pt idx="23">
                  <c:v>1.8840579710144831E-2</c:v>
                </c:pt>
                <c:pt idx="24">
                  <c:v>7.1390230810522417E-3</c:v>
                </c:pt>
                <c:pt idx="25">
                  <c:v>4.0436571837538116E-3</c:v>
                </c:pt>
                <c:pt idx="26">
                  <c:v>2.3975666487743301E-3</c:v>
                </c:pt>
                <c:pt idx="27">
                  <c:v>1.5530506351762565E-2</c:v>
                </c:pt>
                <c:pt idx="28">
                  <c:v>1.0449096439434508E-2</c:v>
                </c:pt>
                <c:pt idx="29">
                  <c:v>8.516729289676131E-3</c:v>
                </c:pt>
                <c:pt idx="30">
                  <c:v>8.6240830202183004E-3</c:v>
                </c:pt>
                <c:pt idx="31">
                  <c:v>1.322240114510643E-2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F2F-4477-8E3C-DB2332FDB1F9}"/>
            </c:ext>
          </c:extLst>
        </c:ser>
        <c:ser>
          <c:idx val="0"/>
          <c:order val="1"/>
          <c:tx>
            <c:strRef>
              <c:f>'ETAPA 10'!$K$52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10'!$A$107:$A$150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</c:numCache>
            </c:numRef>
          </c:xVal>
          <c:yVal>
            <c:numRef>
              <c:f>'ETAPA 10'!$K$53:$K$97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F2F-4477-8E3C-DB2332FDB1F9}"/>
            </c:ext>
          </c:extLst>
        </c:ser>
        <c:ser>
          <c:idx val="2"/>
          <c:order val="2"/>
          <c:tx>
            <c:strRef>
              <c:f>'ETAPA 10'!$L$52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10'!$A$107:$A$150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</c:numCache>
            </c:numRef>
          </c:xVal>
          <c:yVal>
            <c:numRef>
              <c:f>'ETAPA 10'!$L$53:$L$97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F2F-4477-8E3C-DB2332FDB1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3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9'!$J$52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9'!$A$107:$A$150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9'!$J$53:$J$97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FF7-4052-9D79-03AAE96E13E5}"/>
            </c:ext>
          </c:extLst>
        </c:ser>
        <c:ser>
          <c:idx val="0"/>
          <c:order val="1"/>
          <c:tx>
            <c:strRef>
              <c:f>'ETAPA 9'!$K$52</c:f>
              <c:strCache>
                <c:ptCount val="1"/>
                <c:pt idx="0">
                  <c:v>Will Francino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9'!$A$107:$A$150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9'!$K$53:$K$97</c:f>
              <c:numCache>
                <c:formatCode>0.00%</c:formatCode>
                <c:ptCount val="45"/>
                <c:pt idx="0">
                  <c:v>3.3723444644360563E-2</c:v>
                </c:pt>
                <c:pt idx="1">
                  <c:v>2.5238936300160168E-2</c:v>
                </c:pt>
                <c:pt idx="2">
                  <c:v>2.8028589821891277E-2</c:v>
                </c:pt>
                <c:pt idx="3">
                  <c:v>3.63810435615129E-2</c:v>
                </c:pt>
                <c:pt idx="4">
                  <c:v>1.8025453525032556E-2</c:v>
                </c:pt>
                <c:pt idx="5">
                  <c:v>2.5123388521153565E-2</c:v>
                </c:pt>
                <c:pt idx="6">
                  <c:v>2.1310311813935043E-2</c:v>
                </c:pt>
                <c:pt idx="7">
                  <c:v>1.1818887109820025E-2</c:v>
                </c:pt>
                <c:pt idx="8">
                  <c:v>1.7497235106716677E-2</c:v>
                </c:pt>
                <c:pt idx="9">
                  <c:v>1.6094154933064958E-2</c:v>
                </c:pt>
                <c:pt idx="10">
                  <c:v>1.4129842689952241E-2</c:v>
                </c:pt>
                <c:pt idx="11">
                  <c:v>1.4971690794143273E-2</c:v>
                </c:pt>
                <c:pt idx="12">
                  <c:v>1.0432313761740634E-2</c:v>
                </c:pt>
                <c:pt idx="13">
                  <c:v>1.622620953764389E-2</c:v>
                </c:pt>
                <c:pt idx="14">
                  <c:v>1.2000462191116093E-2</c:v>
                </c:pt>
                <c:pt idx="15">
                  <c:v>8.9797131113716223E-3</c:v>
                </c:pt>
                <c:pt idx="16">
                  <c:v>1.3337515062478503E-2</c:v>
                </c:pt>
                <c:pt idx="17">
                  <c:v>1.6655387002525647E-2</c:v>
                </c:pt>
                <c:pt idx="18">
                  <c:v>1.1290668691504148E-2</c:v>
                </c:pt>
                <c:pt idx="19">
                  <c:v>1.4823129363992169E-2</c:v>
                </c:pt>
                <c:pt idx="20">
                  <c:v>1.031676598273403E-2</c:v>
                </c:pt>
                <c:pt idx="21">
                  <c:v>5.6948548224692889E-3</c:v>
                </c:pt>
                <c:pt idx="22">
                  <c:v>5.8269094270480652E-3</c:v>
                </c:pt>
                <c:pt idx="23">
                  <c:v>6.5532097522326485E-3</c:v>
                </c:pt>
                <c:pt idx="24">
                  <c:v>6.7182780079563893E-3</c:v>
                </c:pt>
                <c:pt idx="25">
                  <c:v>0</c:v>
                </c:pt>
                <c:pt idx="26">
                  <c:v>3.3838992423367632E-3</c:v>
                </c:pt>
                <c:pt idx="27">
                  <c:v>5.1336227530084464E-3</c:v>
                </c:pt>
                <c:pt idx="28">
                  <c:v>8.2864264373318491E-3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FF7-4052-9D79-03AAE96E13E5}"/>
            </c:ext>
          </c:extLst>
        </c:ser>
        <c:ser>
          <c:idx val="2"/>
          <c:order val="2"/>
          <c:tx>
            <c:strRef>
              <c:f>'ETAPA 9'!$L$52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9'!$A$107:$A$150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9'!$L$53:$L$97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FF7-4052-9D79-03AAE96E13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8'!$J$52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8'!$A$107:$A$150</c:f>
              <c:numCache>
                <c:formatCode>General</c:formatCode>
                <c:ptCount val="44"/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8'!$J$53:$J$97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18D-4BAB-B55B-82D8CDBBB39B}"/>
            </c:ext>
          </c:extLst>
        </c:ser>
        <c:ser>
          <c:idx val="0"/>
          <c:order val="1"/>
          <c:tx>
            <c:strRef>
              <c:f>'ETAPA 8'!$K$52</c:f>
              <c:strCache>
                <c:ptCount val="1"/>
                <c:pt idx="0">
                  <c:v>Luciano Macnamarra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8'!$A$107:$A$150</c:f>
              <c:numCache>
                <c:formatCode>General</c:formatCode>
                <c:ptCount val="44"/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8'!$K$53:$K$97</c:f>
              <c:numCache>
                <c:formatCode>0.00%</c:formatCode>
                <c:ptCount val="45"/>
                <c:pt idx="0">
                  <c:v>3.2151387102700602E-2</c:v>
                </c:pt>
                <c:pt idx="1">
                  <c:v>1.3060979072369833E-2</c:v>
                </c:pt>
                <c:pt idx="2">
                  <c:v>1.0522272142702144E-2</c:v>
                </c:pt>
                <c:pt idx="3">
                  <c:v>2.5804619778531303E-2</c:v>
                </c:pt>
                <c:pt idx="4">
                  <c:v>2.5904831894175959E-2</c:v>
                </c:pt>
                <c:pt idx="5">
                  <c:v>9.1527065622232541E-3</c:v>
                </c:pt>
                <c:pt idx="6">
                  <c:v>1.2275984166485576E-2</c:v>
                </c:pt>
                <c:pt idx="7">
                  <c:v>9.3865348320612014E-3</c:v>
                </c:pt>
                <c:pt idx="8">
                  <c:v>9.2028126200458162E-3</c:v>
                </c:pt>
                <c:pt idx="9">
                  <c:v>9.6704691597213985E-3</c:v>
                </c:pt>
                <c:pt idx="10">
                  <c:v>9.6871711789953251E-3</c:v>
                </c:pt>
                <c:pt idx="11">
                  <c:v>1.8806473702670568E-2</c:v>
                </c:pt>
                <c:pt idx="12">
                  <c:v>1.912381206887909E-2</c:v>
                </c:pt>
                <c:pt idx="13">
                  <c:v>1.4814691096153418E-2</c:v>
                </c:pt>
                <c:pt idx="14">
                  <c:v>1.2576620513420012E-2</c:v>
                </c:pt>
                <c:pt idx="15">
                  <c:v>0</c:v>
                </c:pt>
                <c:pt idx="16">
                  <c:v>1.2008751858099617E-2</c:v>
                </c:pt>
                <c:pt idx="17">
                  <c:v>7.4156965577137513E-3</c:v>
                </c:pt>
                <c:pt idx="18">
                  <c:v>2.6055150067643019E-2</c:v>
                </c:pt>
                <c:pt idx="19">
                  <c:v>7.1150602107793144E-3</c:v>
                </c:pt>
                <c:pt idx="20">
                  <c:v>3.9917826065169939E-3</c:v>
                </c:pt>
                <c:pt idx="21">
                  <c:v>5.6285804953818417E-3</c:v>
                </c:pt>
                <c:pt idx="22">
                  <c:v>1.6401382927195861E-2</c:v>
                </c:pt>
                <c:pt idx="23">
                  <c:v>1.0789504451088101E-2</c:v>
                </c:pt>
                <c:pt idx="24">
                  <c:v>1.6802231389774953E-2</c:v>
                </c:pt>
                <c:pt idx="25">
                  <c:v>1.536585773219973E-2</c:v>
                </c:pt>
                <c:pt idx="26">
                  <c:v>2.8393432766021238E-3</c:v>
                </c:pt>
                <c:pt idx="27">
                  <c:v>1.7754246488400356E-2</c:v>
                </c:pt>
                <c:pt idx="28">
                  <c:v>4.2924189534514308E-3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18D-4BAB-B55B-82D8CDBBB39B}"/>
            </c:ext>
          </c:extLst>
        </c:ser>
        <c:ser>
          <c:idx val="2"/>
          <c:order val="2"/>
          <c:tx>
            <c:strRef>
              <c:f>'ETAPA 8'!$L$52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8'!$A$107:$A$150</c:f>
              <c:numCache>
                <c:formatCode>General</c:formatCode>
                <c:ptCount val="44"/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8'!$L$53:$L$97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18D-4BAB-B55B-82D8CDBBB3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6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7'!$J$52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7'!$A$107:$A$150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</c:numCache>
            </c:numRef>
          </c:xVal>
          <c:yVal>
            <c:numRef>
              <c:f>'ETAPA 7'!$J$53:$J$97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DB7-4538-A850-C6B6DDE1CC73}"/>
            </c:ext>
          </c:extLst>
        </c:ser>
        <c:ser>
          <c:idx val="0"/>
          <c:order val="1"/>
          <c:tx>
            <c:strRef>
              <c:f>'ETAPA 7'!$K$52</c:f>
              <c:strCache>
                <c:ptCount val="1"/>
                <c:pt idx="0">
                  <c:v>Raphael Reis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7'!$A$107:$A$150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</c:numCache>
            </c:numRef>
          </c:xVal>
          <c:yVal>
            <c:numRef>
              <c:f>'ETAPA 7'!$K$53:$K$97</c:f>
              <c:numCache>
                <c:formatCode>0.00%</c:formatCode>
                <c:ptCount val="45"/>
                <c:pt idx="0">
                  <c:v>2.5733751862406042E-2</c:v>
                </c:pt>
                <c:pt idx="1">
                  <c:v>1.8761481824362315E-2</c:v>
                </c:pt>
                <c:pt idx="2">
                  <c:v>2.6702926328275169E-2</c:v>
                </c:pt>
                <c:pt idx="3">
                  <c:v>1.2367823407733273E-2</c:v>
                </c:pt>
                <c:pt idx="4">
                  <c:v>1.3843283042339808E-2</c:v>
                </c:pt>
                <c:pt idx="5">
                  <c:v>1.3814352461269034E-2</c:v>
                </c:pt>
                <c:pt idx="6">
                  <c:v>1.2223170502379399E-2</c:v>
                </c:pt>
                <c:pt idx="7">
                  <c:v>1.5043902156774728E-2</c:v>
                </c:pt>
                <c:pt idx="8">
                  <c:v>1.213637875916748E-2</c:v>
                </c:pt>
                <c:pt idx="9">
                  <c:v>1.2960900319682734E-2</c:v>
                </c:pt>
                <c:pt idx="10">
                  <c:v>1.1991725853813742E-2</c:v>
                </c:pt>
                <c:pt idx="11">
                  <c:v>2.350609711996058E-2</c:v>
                </c:pt>
                <c:pt idx="12">
                  <c:v>1.1644558880964986E-2</c:v>
                </c:pt>
                <c:pt idx="13">
                  <c:v>6.8854782948315372E-3</c:v>
                </c:pt>
                <c:pt idx="14">
                  <c:v>6.2924013828816695E-3</c:v>
                </c:pt>
                <c:pt idx="15">
                  <c:v>1.0545196800277845E-2</c:v>
                </c:pt>
                <c:pt idx="16">
                  <c:v>7.7533957269530201E-3</c:v>
                </c:pt>
                <c:pt idx="17">
                  <c:v>1.1196134874368857E-2</c:v>
                </c:pt>
                <c:pt idx="18">
                  <c:v>8.4187990915798924E-3</c:v>
                </c:pt>
                <c:pt idx="19">
                  <c:v>2.1654539931434649E-2</c:v>
                </c:pt>
                <c:pt idx="20">
                  <c:v>8.4332643821150768E-3</c:v>
                </c:pt>
                <c:pt idx="21">
                  <c:v>1.1427579522934784E-2</c:v>
                </c:pt>
                <c:pt idx="22">
                  <c:v>1.9600468675413294E-2</c:v>
                </c:pt>
                <c:pt idx="23">
                  <c:v>4.8603376198812281E-3</c:v>
                </c:pt>
                <c:pt idx="24">
                  <c:v>5.8295120857502478E-2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DB7-4538-A850-C6B6DDE1CC73}"/>
            </c:ext>
          </c:extLst>
        </c:ser>
        <c:ser>
          <c:idx val="2"/>
          <c:order val="2"/>
          <c:tx>
            <c:strRef>
              <c:f>'ETAPA 7'!$L$52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7'!$A$107:$A$150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</c:numCache>
            </c:numRef>
          </c:xVal>
          <c:yVal>
            <c:numRef>
              <c:f>'ETAPA 7'!$L$53:$L$97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DB7-4538-A850-C6B6DDE1CC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6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5'!$J$52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5'!$A$107:$A$150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</c:numCache>
            </c:numRef>
          </c:xVal>
          <c:yVal>
            <c:numRef>
              <c:f>'ETAPA 5'!$J$53:$J$97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61E-4888-8888-919EB1D9B991}"/>
            </c:ext>
          </c:extLst>
        </c:ser>
        <c:ser>
          <c:idx val="0"/>
          <c:order val="1"/>
          <c:tx>
            <c:strRef>
              <c:f>'ETAPA 5'!$K$52</c:f>
              <c:strCache>
                <c:ptCount val="1"/>
                <c:pt idx="0">
                  <c:v>Jucimar Vieira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5'!$A$107:$A$150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</c:numCache>
            </c:numRef>
          </c:xVal>
          <c:yVal>
            <c:numRef>
              <c:f>'ETAPA 5'!$K$53:$K$97</c:f>
              <c:numCache>
                <c:formatCode>0.00%</c:formatCode>
                <c:ptCount val="45"/>
                <c:pt idx="0">
                  <c:v>2.1110103327464332E-2</c:v>
                </c:pt>
                <c:pt idx="1">
                  <c:v>1.6984118515356826E-2</c:v>
                </c:pt>
                <c:pt idx="2">
                  <c:v>7.789574774582397E-3</c:v>
                </c:pt>
                <c:pt idx="3">
                  <c:v>9.7814295114621638E-3</c:v>
                </c:pt>
                <c:pt idx="4">
                  <c:v>1.3622863646872561E-2</c:v>
                </c:pt>
                <c:pt idx="5">
                  <c:v>1.1702146579167363E-2</c:v>
                </c:pt>
                <c:pt idx="6">
                  <c:v>9.4079567482973012E-3</c:v>
                </c:pt>
                <c:pt idx="7">
                  <c:v>1.1542086823525042E-2</c:v>
                </c:pt>
                <c:pt idx="8">
                  <c:v>1.4298671504028051E-2</c:v>
                </c:pt>
                <c:pt idx="9">
                  <c:v>9.7636450941684799E-3</c:v>
                </c:pt>
                <c:pt idx="10">
                  <c:v>2.4115669850077417E-2</c:v>
                </c:pt>
                <c:pt idx="11">
                  <c:v>1.4156396165679746E-2</c:v>
                </c:pt>
                <c:pt idx="12">
                  <c:v>2.5929680414021179E-2</c:v>
                </c:pt>
                <c:pt idx="13">
                  <c:v>4.0121645414288122E-2</c:v>
                </c:pt>
                <c:pt idx="14">
                  <c:v>1.1719930996460881E-2</c:v>
                </c:pt>
                <c:pt idx="15">
                  <c:v>5.7621512031157621E-3</c:v>
                </c:pt>
                <c:pt idx="16">
                  <c:v>5.8332888722901644E-3</c:v>
                </c:pt>
                <c:pt idx="17">
                  <c:v>4.1259848121075063E-3</c:v>
                </c:pt>
                <c:pt idx="18">
                  <c:v>7.5405929324724886E-3</c:v>
                </c:pt>
                <c:pt idx="19">
                  <c:v>8.7499333084351625E-3</c:v>
                </c:pt>
                <c:pt idx="20">
                  <c:v>1.7428728947695257E-3</c:v>
                </c:pt>
                <c:pt idx="21">
                  <c:v>5.6554446993543252E-3</c:v>
                </c:pt>
                <c:pt idx="22">
                  <c:v>4.1082003948141555E-3</c:v>
                </c:pt>
                <c:pt idx="23">
                  <c:v>1.9740703195860834E-3</c:v>
                </c:pt>
                <c:pt idx="24">
                  <c:v>7.3627487595369825E-3</c:v>
                </c:pt>
                <c:pt idx="25">
                  <c:v>3.4501769549520169E-3</c:v>
                </c:pt>
                <c:pt idx="26">
                  <c:v>4.9440680076116338E-3</c:v>
                </c:pt>
                <c:pt idx="27">
                  <c:v>6.68694090238116E-3</c:v>
                </c:pt>
                <c:pt idx="28">
                  <c:v>7.7362215227018451E-3</c:v>
                </c:pt>
                <c:pt idx="29">
                  <c:v>8.0919098685730238E-3</c:v>
                </c:pt>
                <c:pt idx="30">
                  <c:v>1.1951128421277438E-2</c:v>
                </c:pt>
                <c:pt idx="31">
                  <c:v>9.4435255828841692E-3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61E-4888-8888-919EB1D9B991}"/>
            </c:ext>
          </c:extLst>
        </c:ser>
        <c:ser>
          <c:idx val="2"/>
          <c:order val="2"/>
          <c:tx>
            <c:strRef>
              <c:f>'ETAPA 5'!$L$52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5'!$A$107:$A$150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</c:numCache>
            </c:numRef>
          </c:xVal>
          <c:yVal>
            <c:numRef>
              <c:f>'ETAPA 5'!$L$53:$L$97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61E-4888-8888-919EB1D9B9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3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4'!$J$52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4'!$A$107:$A$150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</c:numCache>
            </c:numRef>
          </c:xVal>
          <c:yVal>
            <c:numRef>
              <c:f>'ETAPA 4'!$J$53:$J$97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7D5-4AB2-82E7-9DE060100DA1}"/>
            </c:ext>
          </c:extLst>
        </c:ser>
        <c:ser>
          <c:idx val="0"/>
          <c:order val="1"/>
          <c:tx>
            <c:strRef>
              <c:f>'ETAPA 4'!$K$52</c:f>
              <c:strCache>
                <c:ptCount val="1"/>
                <c:pt idx="0">
                  <c:v>Adilson Júnior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4'!$A$107:$A$150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</c:numCache>
            </c:numRef>
          </c:xVal>
          <c:yVal>
            <c:numRef>
              <c:f>'ETAPA 4'!$K$53:$K$97</c:f>
              <c:numCache>
                <c:formatCode>0.00%</c:formatCode>
                <c:ptCount val="45"/>
                <c:pt idx="0">
                  <c:v>3.0407335036825463E-2</c:v>
                </c:pt>
                <c:pt idx="1">
                  <c:v>3.0903351871336363E-2</c:v>
                </c:pt>
                <c:pt idx="2">
                  <c:v>2.4485194649030546E-2</c:v>
                </c:pt>
                <c:pt idx="3">
                  <c:v>1.9479933864422257E-2</c:v>
                </c:pt>
                <c:pt idx="4">
                  <c:v>8.5074402525176385E-3</c:v>
                </c:pt>
                <c:pt idx="5">
                  <c:v>6.538403727641696E-3</c:v>
                </c:pt>
                <c:pt idx="6">
                  <c:v>8.5074402525176385E-3</c:v>
                </c:pt>
                <c:pt idx="7">
                  <c:v>1.6503832857357566E-2</c:v>
                </c:pt>
                <c:pt idx="8">
                  <c:v>1.1348263941079214E-2</c:v>
                </c:pt>
                <c:pt idx="9">
                  <c:v>9.4393506688710722E-3</c:v>
                </c:pt>
                <c:pt idx="10">
                  <c:v>8.1617315496768025E-3</c:v>
                </c:pt>
                <c:pt idx="11">
                  <c:v>7.6807455283331352E-3</c:v>
                </c:pt>
                <c:pt idx="12">
                  <c:v>2.3117390650834294E-2</c:v>
                </c:pt>
                <c:pt idx="13">
                  <c:v>2.1043138433789139E-2</c:v>
                </c:pt>
                <c:pt idx="14">
                  <c:v>1.1994588907260035E-2</c:v>
                </c:pt>
                <c:pt idx="15">
                  <c:v>7.3801292649932904E-3</c:v>
                </c:pt>
                <c:pt idx="16">
                  <c:v>1.3257177213287214E-2</c:v>
                </c:pt>
                <c:pt idx="17">
                  <c:v>1.2144897038929958E-2</c:v>
                </c:pt>
                <c:pt idx="18">
                  <c:v>7.1546670674883361E-3</c:v>
                </c:pt>
                <c:pt idx="19">
                  <c:v>1.2189989478430667E-2</c:v>
                </c:pt>
                <c:pt idx="20">
                  <c:v>1.0010521569216722E-2</c:v>
                </c:pt>
                <c:pt idx="21">
                  <c:v>9.6197204268750353E-3</c:v>
                </c:pt>
                <c:pt idx="22">
                  <c:v>1.3136930707951192E-2</c:v>
                </c:pt>
                <c:pt idx="23">
                  <c:v>9.7700285585449586E-3</c:v>
                </c:pt>
                <c:pt idx="24">
                  <c:v>1.1303171501578082E-2</c:v>
                </c:pt>
                <c:pt idx="25">
                  <c:v>6.3129415301366011E-3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7D5-4AB2-82E7-9DE060100DA1}"/>
            </c:ext>
          </c:extLst>
        </c:ser>
        <c:ser>
          <c:idx val="2"/>
          <c:order val="2"/>
          <c:tx>
            <c:strRef>
              <c:f>'ETAPA 4'!$L$52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4'!$A$107:$A$150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</c:numCache>
            </c:numRef>
          </c:xVal>
          <c:yVal>
            <c:numRef>
              <c:f>'ETAPA 4'!$L$53:$L$97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7D5-4AB2-82E7-9DE060100D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7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3'!$J$52</c:f>
              <c:strCache>
                <c:ptCount val="1"/>
                <c:pt idx="0">
                  <c:v>Jucimar Vieira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3'!$A$107:$A$150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</c:numCache>
            </c:numRef>
          </c:xVal>
          <c:yVal>
            <c:numRef>
              <c:f>'ETAPA 3'!$J$53:$J$97</c:f>
              <c:numCache>
                <c:formatCode>0.00%</c:formatCode>
                <c:ptCount val="45"/>
                <c:pt idx="0">
                  <c:v>2.2873293129795847E-2</c:v>
                </c:pt>
                <c:pt idx="1">
                  <c:v>1.2406132408761371E-2</c:v>
                </c:pt>
                <c:pt idx="2">
                  <c:v>1.4558719621407503E-2</c:v>
                </c:pt>
                <c:pt idx="3">
                  <c:v>1.746717715299792E-2</c:v>
                </c:pt>
                <c:pt idx="4">
                  <c:v>1.2159652956931903E-2</c:v>
                </c:pt>
                <c:pt idx="5">
                  <c:v>1.1568102272540444E-2</c:v>
                </c:pt>
                <c:pt idx="6">
                  <c:v>5.4061159767979268E-3</c:v>
                </c:pt>
                <c:pt idx="7">
                  <c:v>5.0939086711470844E-3</c:v>
                </c:pt>
                <c:pt idx="8">
                  <c:v>8.9554200831457563E-3</c:v>
                </c:pt>
                <c:pt idx="9">
                  <c:v>7.7887506778184139E-3</c:v>
                </c:pt>
                <c:pt idx="10">
                  <c:v>4.1901506811047829E-3</c:v>
                </c:pt>
                <c:pt idx="11">
                  <c:v>1.4180784461935285E-2</c:v>
                </c:pt>
                <c:pt idx="12">
                  <c:v>7.6737269336312371E-3</c:v>
                </c:pt>
                <c:pt idx="13">
                  <c:v>3.6643278505348533E-3</c:v>
                </c:pt>
                <c:pt idx="14">
                  <c:v>4.1901506811047829E-3</c:v>
                </c:pt>
                <c:pt idx="15">
                  <c:v>1.1354486747621358E-2</c:v>
                </c:pt>
                <c:pt idx="16">
                  <c:v>8.3803013622097185E-3</c:v>
                </c:pt>
                <c:pt idx="17">
                  <c:v>7.985934239282233E-3</c:v>
                </c:pt>
                <c:pt idx="18">
                  <c:v>1.5462477611449652E-2</c:v>
                </c:pt>
                <c:pt idx="19">
                  <c:v>2.106577714971155E-2</c:v>
                </c:pt>
                <c:pt idx="20">
                  <c:v>7.8709104950949026E-3</c:v>
                </c:pt>
                <c:pt idx="21">
                  <c:v>1.2422564372216791E-2</c:v>
                </c:pt>
                <c:pt idx="22">
                  <c:v>1.3638529667909936E-2</c:v>
                </c:pt>
                <c:pt idx="23">
                  <c:v>5.8497789900915052E-2</c:v>
                </c:pt>
                <c:pt idx="24">
                  <c:v>1.1584534235995866E-2</c:v>
                </c:pt>
                <c:pt idx="25">
                  <c:v>9.6948584386347732E-3</c:v>
                </c:pt>
                <c:pt idx="26">
                  <c:v>1.2011765285833885E-2</c:v>
                </c:pt>
                <c:pt idx="27">
                  <c:v>1.3967168937015428E-3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24F-42DE-8FB3-BA044946F03A}"/>
            </c:ext>
          </c:extLst>
        </c:ser>
        <c:ser>
          <c:idx val="0"/>
          <c:order val="1"/>
          <c:tx>
            <c:strRef>
              <c:f>'ETAPA 3'!$K$52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3'!$A$107:$A$150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</c:numCache>
            </c:numRef>
          </c:xVal>
          <c:yVal>
            <c:numRef>
              <c:f>'ETAPA 3'!$K$53:$K$97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24F-42DE-8FB3-BA044946F03A}"/>
            </c:ext>
          </c:extLst>
        </c:ser>
        <c:ser>
          <c:idx val="2"/>
          <c:order val="2"/>
          <c:tx>
            <c:strRef>
              <c:f>'ETAPA 3'!$L$52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3'!$A$107:$A$150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</c:numCache>
            </c:numRef>
          </c:xVal>
          <c:yVal>
            <c:numRef>
              <c:f>'ETAPA 3'!$L$53:$L$97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24F-42DE-8FB3-BA044946F0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2'!$J$52</c:f>
              <c:strCache>
                <c:ptCount val="1"/>
                <c:pt idx="0">
                  <c:v>Adilson Júnior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2'!$A$107:$A$151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</c:numCache>
            </c:numRef>
          </c:xVal>
          <c:yVal>
            <c:numRef>
              <c:f>'ETAPA 2'!$J$53:$J$97</c:f>
              <c:numCache>
                <c:formatCode>0.00%</c:formatCode>
                <c:ptCount val="45"/>
                <c:pt idx="0">
                  <c:v>2.0869380445011021E-2</c:v>
                </c:pt>
                <c:pt idx="1">
                  <c:v>3.7170263788968927E-2</c:v>
                </c:pt>
                <c:pt idx="2">
                  <c:v>1.728743587408562E-2</c:v>
                </c:pt>
                <c:pt idx="3">
                  <c:v>1.5800018213277481E-2</c:v>
                </c:pt>
                <c:pt idx="4">
                  <c:v>3.2525878031751769E-2</c:v>
                </c:pt>
                <c:pt idx="5">
                  <c:v>1.7348146799016532E-2</c:v>
                </c:pt>
                <c:pt idx="6">
                  <c:v>2.7001183863036172E-2</c:v>
                </c:pt>
                <c:pt idx="7">
                  <c:v>1.6331238806423287E-2</c:v>
                </c:pt>
                <c:pt idx="8">
                  <c:v>8.5298849527971187E-3</c:v>
                </c:pt>
                <c:pt idx="9">
                  <c:v>9.8655253012771942E-4</c:v>
                </c:pt>
                <c:pt idx="10">
                  <c:v>0</c:v>
                </c:pt>
                <c:pt idx="11">
                  <c:v>3.9613878517438545E-3</c:v>
                </c:pt>
                <c:pt idx="12">
                  <c:v>6.4808912363779319E-3</c:v>
                </c:pt>
                <c:pt idx="13">
                  <c:v>1.2536805998239193E-2</c:v>
                </c:pt>
                <c:pt idx="14">
                  <c:v>4.5077861761223517E-3</c:v>
                </c:pt>
                <c:pt idx="15">
                  <c:v>2.5741432170719135E-2</c:v>
                </c:pt>
                <c:pt idx="16">
                  <c:v>1.1884163555231706E-2</c:v>
                </c:pt>
                <c:pt idx="17">
                  <c:v>7.2853109917129137E-3</c:v>
                </c:pt>
                <c:pt idx="18">
                  <c:v>1.3629602646996329E-2</c:v>
                </c:pt>
                <c:pt idx="19">
                  <c:v>1.6741037549706982E-2</c:v>
                </c:pt>
                <c:pt idx="20">
                  <c:v>1.4843821145615147E-2</c:v>
                </c:pt>
                <c:pt idx="21">
                  <c:v>9.7441034514159364E-3</c:v>
                </c:pt>
                <c:pt idx="22">
                  <c:v>8.1656194032113591E-3</c:v>
                </c:pt>
                <c:pt idx="23">
                  <c:v>6.5719576237743722E-3</c:v>
                </c:pt>
                <c:pt idx="24">
                  <c:v>5.069362231733399E-3</c:v>
                </c:pt>
                <c:pt idx="25">
                  <c:v>8.0745530158152033E-3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C7F-452B-8A14-C01813B6366D}"/>
            </c:ext>
          </c:extLst>
        </c:ser>
        <c:ser>
          <c:idx val="0"/>
          <c:order val="1"/>
          <c:tx>
            <c:strRef>
              <c:f>'ETAPA 2'!$K$52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2'!$A$107:$A$151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</c:numCache>
            </c:numRef>
          </c:xVal>
          <c:yVal>
            <c:numRef>
              <c:f>'ETAPA 2'!$K$53:$K$97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E64-474F-BCA9-B1FF9C2E5204}"/>
            </c:ext>
          </c:extLst>
        </c:ser>
        <c:ser>
          <c:idx val="2"/>
          <c:order val="2"/>
          <c:tx>
            <c:strRef>
              <c:f>'ETAPA 2'!$L$52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2'!$A$107:$A$151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</c:numCache>
            </c:numRef>
          </c:xVal>
          <c:yVal>
            <c:numRef>
              <c:f>'ETAPA 2'!$L$53:$L$97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E64-474F-BCA9-B1FF9C2E5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8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1'!$J$52</c:f>
              <c:strCache>
                <c:ptCount val="1"/>
                <c:pt idx="0">
                  <c:v>Luciano Macnamarra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</c:numCache>
            </c:numRef>
          </c:xVal>
          <c:yVal>
            <c:numRef>
              <c:f>'ETAPA 1'!$J$53:$J$97</c:f>
              <c:numCache>
                <c:formatCode>0.00%</c:formatCode>
                <c:ptCount val="45"/>
                <c:pt idx="0">
                  <c:v>1.7340710740973053E-2</c:v>
                </c:pt>
                <c:pt idx="1">
                  <c:v>1.3091095773201623E-2</c:v>
                </c:pt>
                <c:pt idx="2">
                  <c:v>5.1195025954023053E-3</c:v>
                </c:pt>
                <c:pt idx="3">
                  <c:v>1.6855855341965476E-2</c:v>
                </c:pt>
                <c:pt idx="4">
                  <c:v>7.5723004962636748E-3</c:v>
                </c:pt>
                <c:pt idx="5">
                  <c:v>8.7416576350463158E-3</c:v>
                </c:pt>
                <c:pt idx="6">
                  <c:v>4.5063031201869625E-3</c:v>
                </c:pt>
                <c:pt idx="7">
                  <c:v>1.8010952027836442E-2</c:v>
                </c:pt>
                <c:pt idx="8">
                  <c:v>9.9395356796531109E-3</c:v>
                </c:pt>
                <c:pt idx="9">
                  <c:v>8.0143745365351508E-3</c:v>
                </c:pt>
                <c:pt idx="10">
                  <c:v>5.551594318635554E-2</c:v>
                </c:pt>
                <c:pt idx="11">
                  <c:v>9.7969311505334018E-3</c:v>
                </c:pt>
                <c:pt idx="12">
                  <c:v>1.1436883235411406E-2</c:v>
                </c:pt>
                <c:pt idx="13">
                  <c:v>8.3994067651588494E-3</c:v>
                </c:pt>
                <c:pt idx="14">
                  <c:v>9.8539729621813128E-3</c:v>
                </c:pt>
                <c:pt idx="15">
                  <c:v>1.2520677656722247E-2</c:v>
                </c:pt>
                <c:pt idx="16">
                  <c:v>1.330500256688159E-2</c:v>
                </c:pt>
                <c:pt idx="17">
                  <c:v>2.0406708117049633E-2</c:v>
                </c:pt>
                <c:pt idx="18">
                  <c:v>1.6784553077405756E-2</c:v>
                </c:pt>
                <c:pt idx="19">
                  <c:v>1.5871884091038648E-2</c:v>
                </c:pt>
                <c:pt idx="20">
                  <c:v>1.4502880611488252E-2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CC6-4210-9528-468D9A8CE0E5}"/>
            </c:ext>
          </c:extLst>
        </c:ser>
        <c:ser>
          <c:idx val="0"/>
          <c:order val="1"/>
          <c:tx>
            <c:strRef>
              <c:f>'ETAPA 1'!$K$52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</c:numCache>
            </c:numRef>
          </c:xVal>
          <c:yVal>
            <c:numRef>
              <c:f>'ETAPA 1'!$K$53:$K$97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CC6-4210-9528-468D9A8CE0E5}"/>
            </c:ext>
          </c:extLst>
        </c:ser>
        <c:ser>
          <c:idx val="2"/>
          <c:order val="2"/>
          <c:tx>
            <c:strRef>
              <c:f>'ETAPA 1'!$L$52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</c:numCache>
            </c:numRef>
          </c:xVal>
          <c:yVal>
            <c:numRef>
              <c:f>'ETAPA 1'!$L$53:$L$97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CC6-4210-9528-468D9A8CE0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4C69419-AC7E-409F-96AA-E9CEB8F60B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71D9B23-3E73-4AD7-829E-323B7B02DC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71936CE-1C90-4533-9372-18BA7C9CFB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E8411D8-978F-4636-A09E-6FC83604B4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B4C831F-F6F1-4331-8561-E0F1877D0F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66E242B-8E32-412F-84D1-24FEDA0E8C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9AFE02D-2E8F-42DD-BA5A-3AD4A506E0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F0BF355-12C3-4F38-B12D-093295BA65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4450B91-AD6F-4963-A16D-1638F4C3CF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78F49-90AD-47D3-8F2B-E8A02DE4E499}">
  <dimension ref="A1:Q1177"/>
  <sheetViews>
    <sheetView showGridLines="0" tabSelected="1" zoomScale="85" zoomScaleNormal="85" workbookViewId="0">
      <selection activeCell="A4" sqref="A4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0" t="s">
        <v>8</v>
      </c>
      <c r="B1" s="31"/>
      <c r="C1" s="31"/>
      <c r="D1" s="31"/>
      <c r="E1" s="31"/>
      <c r="F1" s="31"/>
      <c r="G1" s="32"/>
      <c r="H1" s="5" t="s">
        <v>1</v>
      </c>
      <c r="I1" s="6" t="str">
        <f>J52</f>
        <v>Hélio Chagas</v>
      </c>
      <c r="J1" s="6" t="e">
        <f>K52</f>
        <v>#N/A</v>
      </c>
      <c r="K1" s="6" t="e">
        <f>L52</f>
        <v>#N/A</v>
      </c>
    </row>
    <row r="2" spans="1:13" x14ac:dyDescent="0.25">
      <c r="A2" s="8"/>
      <c r="B2" s="9" t="s">
        <v>10</v>
      </c>
      <c r="C2" s="10"/>
      <c r="D2" s="10"/>
      <c r="E2" s="10"/>
      <c r="F2" s="10"/>
      <c r="G2" s="10"/>
      <c r="H2" s="5" t="s">
        <v>2</v>
      </c>
      <c r="I2" s="29">
        <f>AVERAGE(J53:J97)</f>
        <v>1.2931092324208294E-2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>
        <v>1</v>
      </c>
      <c r="B3" s="12" t="s">
        <v>13</v>
      </c>
      <c r="C3" s="10"/>
      <c r="D3" s="10"/>
      <c r="E3" s="10"/>
      <c r="F3" s="10"/>
      <c r="G3" s="10"/>
      <c r="H3" s="5" t="s">
        <v>3</v>
      </c>
      <c r="I3" s="29">
        <f>LARGE(J53:J97,2)</f>
        <v>3.1400966183575109E-2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14</v>
      </c>
      <c r="C4" s="10"/>
      <c r="D4" s="10"/>
      <c r="E4" s="10"/>
      <c r="F4" s="10"/>
      <c r="G4" s="10"/>
      <c r="H4" s="5" t="s">
        <v>4</v>
      </c>
      <c r="I4" s="29">
        <f>SMALL(J53:J97,1)</f>
        <v>2.3975666487743301E-3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11</v>
      </c>
      <c r="C5" s="10"/>
      <c r="D5" s="10"/>
      <c r="E5" s="10"/>
      <c r="F5" s="10"/>
      <c r="G5" s="10"/>
      <c r="H5" s="14" t="s">
        <v>5</v>
      </c>
      <c r="I5" s="29">
        <f>_xlfn.STDEV.S(J53:J97)</f>
        <v>8.5055972141306925E-3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19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25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17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9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/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/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/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/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/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/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10'!$B$106:$AT$106,0)</f>
        <v>2</v>
      </c>
      <c r="K50" s="17" t="e">
        <f>MATCH(K52,'ETAPA 10'!$B$106:$AT$106,0)</f>
        <v>#N/A</v>
      </c>
      <c r="L50" s="17" t="e">
        <f>MATCH(L52,'ETAPA 10'!$B$106:$AT$106,0)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10'!$B$107:$B$146)</f>
        <v>32</v>
      </c>
      <c r="K51" s="23">
        <f>COUNTA('ETAPA 10'!$B$107:$B$146)</f>
        <v>32</v>
      </c>
      <c r="L51" s="23">
        <f>COUNTA('ETAPA 10'!$B$107:$B$146)</f>
        <v>32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Hélio Chagas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10'!$B$106:$AT$170,$I53+1,J$50)=0,"",INDEX('ETAPA 10'!$B$106:$AT$170,$I53+1,J$50))</f>
        <v>3.1400966183575109E-2</v>
      </c>
      <c r="K53" s="28" t="e" cm="1">
        <f t="array" ref="K53">IF(INDEX('ETAPA 10'!$B$106:$AT$170,$I53+1,K$50)=0,"",INDEX('ETAPA 10'!$B$106:$AT$170,$I53+1,K$50))</f>
        <v>#N/A</v>
      </c>
      <c r="L53" s="28" t="e" cm="1">
        <f t="array" ref="L53">IF(INDEX('ETAPA 10'!$B$106:$AT$170,$I53+1,L$50)=0,"",INDEX('ETAPA 10'!$B$106:$AT$170,$I53+1,L$50))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10'!$B$106:$AT$170,$I54+1,J$50)=0,"",INDEX('ETAPA 10'!$B$106:$AT$170,$I54+1,J$50))</f>
        <v>2.2973698336017173E-2</v>
      </c>
      <c r="K54" s="28" t="e" cm="1">
        <f t="array" ref="K54">IF(INDEX('ETAPA 10'!$B$106:$AT$170,$I54+1,K$50)=0,"",INDEX('ETAPA 10'!$B$106:$AT$170,$I54+1,K$50))</f>
        <v>#N/A</v>
      </c>
      <c r="L54" s="28" t="e" cm="1">
        <f t="array" ref="L54">IF(INDEX('ETAPA 10'!$B$106:$AT$170,$I54+1,L$50)=0,"",INDEX('ETAPA 10'!$B$106:$AT$170,$I54+1,L$50))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10'!$B$106:$AT$170,$I55+1,J$50)=0,"",INDEX('ETAPA 10'!$B$106:$AT$170,$I55+1,J$50))</f>
        <v>2.3814635891930717E-2</v>
      </c>
      <c r="K55" s="28" t="e" cm="1">
        <f t="array" ref="K55">IF(INDEX('ETAPA 10'!$B$106:$AT$170,$I55+1,K$50)=0,"",INDEX('ETAPA 10'!$B$106:$AT$170,$I55+1,K$50))</f>
        <v>#N/A</v>
      </c>
      <c r="L55" s="28" t="e" cm="1">
        <f t="array" ref="L55">IF(INDEX('ETAPA 10'!$B$106:$AT$170,$I55+1,L$50)=0,"",INDEX('ETAPA 10'!$B$106:$AT$170,$I55+1,L$50))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10'!$B$106:$AT$170,$I56+1,J$50)=0,"",INDEX('ETAPA 10'!$B$106:$AT$170,$I56+1,J$50))</f>
        <v>8.230452674897238E-3</v>
      </c>
      <c r="K56" s="28" t="e" cm="1">
        <f t="array" ref="K56">IF(INDEX('ETAPA 10'!$B$106:$AT$170,$I56+1,K$50)=0,"",INDEX('ETAPA 10'!$B$106:$AT$170,$I56+1,K$50))</f>
        <v>#N/A</v>
      </c>
      <c r="L56" s="28" t="e" cm="1">
        <f t="array" ref="L56">IF(INDEX('ETAPA 10'!$B$106:$AT$170,$I56+1,L$50)=0,"",INDEX('ETAPA 10'!$B$106:$AT$170,$I56+1,L$50))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10'!$B$106:$AT$170,$I57+1,J$50)=0,"",INDEX('ETAPA 10'!$B$106:$AT$170,$I57+1,J$50))</f>
        <v>8.9103596349971951E-3</v>
      </c>
      <c r="K57" s="28" t="e" cm="1">
        <f t="array" ref="K57">IF(INDEX('ETAPA 10'!$B$106:$AT$170,$I57+1,K$50)=0,"",INDEX('ETAPA 10'!$B$106:$AT$170,$I57+1,K$50))</f>
        <v>#N/A</v>
      </c>
      <c r="L57" s="28" t="e" cm="1">
        <f t="array" ref="L57">IF(INDEX('ETAPA 10'!$B$106:$AT$170,$I57+1,L$50)=0,"",INDEX('ETAPA 10'!$B$106:$AT$170,$I57+1,L$50))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10'!$B$106:$AT$170,$I58+1,J$50)=0,"",INDEX('ETAPA 10'!$B$106:$AT$170,$I58+1,J$50))</f>
        <v>1.1254249418500608E-2</v>
      </c>
      <c r="K58" s="28" t="e" cm="1">
        <f t="array" ref="K58">IF(INDEX('ETAPA 10'!$B$106:$AT$170,$I58+1,K$50)=0,"",INDEX('ETAPA 10'!$B$106:$AT$170,$I58+1,K$50))</f>
        <v>#N/A</v>
      </c>
      <c r="L58" s="28" t="e" cm="1">
        <f t="array" ref="L58">IF(INDEX('ETAPA 10'!$B$106:$AT$170,$I58+1,L$50)=0,"",INDEX('ETAPA 10'!$B$106:$AT$170,$I58+1,L$50))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10'!$B$106:$AT$170,$I59+1,J$50)=0,"",INDEX('ETAPA 10'!$B$106:$AT$170,$I59+1,J$50))</f>
        <v>1.1969940955448181E-2</v>
      </c>
      <c r="K59" s="28" t="e" cm="1">
        <f t="array" ref="K59">IF(INDEX('ETAPA 10'!$B$106:$AT$170,$I59+1,K$50)=0,"",INDEX('ETAPA 10'!$B$106:$AT$170,$I59+1,K$50))</f>
        <v>#N/A</v>
      </c>
      <c r="L59" s="28" t="e" cm="1">
        <f t="array" ref="L59">IF(INDEX('ETAPA 10'!$B$106:$AT$170,$I59+1,L$50)=0,"",INDEX('ETAPA 10'!$B$106:$AT$170,$I59+1,L$50))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10'!$B$106:$AT$170,$I60+1,J$50)=0,"",INDEX('ETAPA 10'!$B$106:$AT$170,$I60+1,J$50))</f>
        <v>3.4943639291465517E-2</v>
      </c>
      <c r="K60" s="28" t="e" cm="1">
        <f t="array" ref="K60">IF(INDEX('ETAPA 10'!$B$106:$AT$170,$I60+1,K$50)=0,"",INDEX('ETAPA 10'!$B$106:$AT$170,$I60+1,K$50))</f>
        <v>#N/A</v>
      </c>
      <c r="L60" s="28" t="e" cm="1">
        <f t="array" ref="L60">IF(INDEX('ETAPA 10'!$B$106:$AT$170,$I60+1,L$50)=0,"",INDEX('ETAPA 10'!$B$106:$AT$170,$I60+1,L$50))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10'!$B$106:$AT$170,$I61+1,J$50)=0,"",INDEX('ETAPA 10'!$B$106:$AT$170,$I61+1,J$50))</f>
        <v>9.9481123635712741E-3</v>
      </c>
      <c r="K61" s="28" t="e" cm="1">
        <f t="array" ref="K61">IF(INDEX('ETAPA 10'!$B$106:$AT$170,$I61+1,K$50)=0,"",INDEX('ETAPA 10'!$B$106:$AT$170,$I61+1,K$50))</f>
        <v>#N/A</v>
      </c>
      <c r="L61" s="28" t="e" cm="1">
        <f t="array" ref="L61">IF(INDEX('ETAPA 10'!$B$106:$AT$170,$I61+1,L$50)=0,"",INDEX('ETAPA 10'!$B$106:$AT$170,$I61+1,L$50))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10'!$B$106:$AT$170,$I62+1,J$50)=0,"",INDEX('ETAPA 10'!$B$106:$AT$170,$I62+1,J$50))</f>
        <v>1.415280014313834E-2</v>
      </c>
      <c r="K62" s="28" t="e" cm="1">
        <f t="array" ref="K62">IF(INDEX('ETAPA 10'!$B$106:$AT$170,$I62+1,K$50)=0,"",INDEX('ETAPA 10'!$B$106:$AT$170,$I62+1,K$50))</f>
        <v>#N/A</v>
      </c>
      <c r="L62" s="28" t="e" cm="1">
        <f t="array" ref="L62">IF(INDEX('ETAPA 10'!$B$106:$AT$170,$I62+1,L$50)=0,"",INDEX('ETAPA 10'!$B$106:$AT$170,$I62+1,L$50))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10'!$B$106:$AT$170,$I63+1,J$50)=0,"",INDEX('ETAPA 10'!$B$106:$AT$170,$I63+1,J$50))</f>
        <v>5.8507783145463786E-3</v>
      </c>
      <c r="K63" s="28" t="e" cm="1">
        <f t="array" ref="K63">IF(INDEX('ETAPA 10'!$B$106:$AT$170,$I63+1,K$50)=0,"",INDEX('ETAPA 10'!$B$106:$AT$170,$I63+1,K$50))</f>
        <v>#N/A</v>
      </c>
      <c r="L63" s="28" t="e" cm="1">
        <f t="array" ref="L63">IF(INDEX('ETAPA 10'!$B$106:$AT$170,$I63+1,L$50)=0,"",INDEX('ETAPA 10'!$B$106:$AT$170,$I63+1,L$50))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10'!$B$106:$AT$170,$I64+1,J$50)=0,"",INDEX('ETAPA 10'!$B$106:$AT$170,$I64+1,J$50))</f>
        <v>2.5424941850062756E-2</v>
      </c>
      <c r="K64" s="28" t="e" cm="1">
        <f t="array" ref="K64">IF(INDEX('ETAPA 10'!$B$106:$AT$170,$I64+1,K$50)=0,"",INDEX('ETAPA 10'!$B$106:$AT$170,$I64+1,K$50))</f>
        <v>#N/A</v>
      </c>
      <c r="L64" s="28" t="e" cm="1">
        <f t="array" ref="L64">IF(INDEX('ETAPA 10'!$B$106:$AT$170,$I64+1,L$50)=0,"",INDEX('ETAPA 10'!$B$106:$AT$170,$I64+1,L$50))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10'!$B$106:$AT$170,$I65+1,J$50)=0,"",INDEX('ETAPA 10'!$B$106:$AT$170,$I65+1,J$50))</f>
        <v>2.7321524422973684E-2</v>
      </c>
      <c r="K65" s="28" t="e" cm="1">
        <f t="array" ref="K65">IF(INDEX('ETAPA 10'!$B$106:$AT$170,$I65+1,K$50)=0,"",INDEX('ETAPA 10'!$B$106:$AT$170,$I65+1,K$50))</f>
        <v>#N/A</v>
      </c>
      <c r="L65" s="28" t="e" cm="1">
        <f t="array" ref="L65">IF(INDEX('ETAPA 10'!$B$106:$AT$170,$I65+1,L$50)=0,"",INDEX('ETAPA 10'!$B$106:$AT$170,$I65+1,L$50))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10'!$B$106:$AT$170,$I66+1,J$50)=0,"",INDEX('ETAPA 10'!$B$106:$AT$170,$I66+1,J$50))</f>
        <v>6.3338701019859719E-3</v>
      </c>
      <c r="K66" s="28" t="e" cm="1">
        <f t="array" ref="K66">IF(INDEX('ETAPA 10'!$B$106:$AT$170,$I66+1,K$50)=0,"",INDEX('ETAPA 10'!$B$106:$AT$170,$I66+1,K$50))</f>
        <v>#N/A</v>
      </c>
      <c r="L66" s="28" t="e" cm="1">
        <f t="array" ref="L66">IF(INDEX('ETAPA 10'!$B$106:$AT$170,$I66+1,L$50)=0,"",INDEX('ETAPA 10'!$B$106:$AT$170,$I66+1,L$50))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10'!$B$106:$AT$170,$I67+1,J$50)=0,"",INDEX('ETAPA 10'!$B$106:$AT$170,$I67+1,J$50))</f>
        <v>7.0853462157809887E-3</v>
      </c>
      <c r="K67" s="28" t="e" cm="1">
        <f t="array" ref="K67">IF(INDEX('ETAPA 10'!$B$106:$AT$170,$I67+1,K$50)=0,"",INDEX('ETAPA 10'!$B$106:$AT$170,$I67+1,K$50))</f>
        <v>#N/A</v>
      </c>
      <c r="L67" s="28" t="e" cm="1">
        <f t="array" ref="L67">IF(INDEX('ETAPA 10'!$B$106:$AT$170,$I67+1,L$50)=0,"",INDEX('ETAPA 10'!$B$106:$AT$170,$I67+1,L$50))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10'!$B$106:$AT$170,$I68+1,J$50)=0,"",INDEX('ETAPA 10'!$B$106:$AT$170,$I68+1,J$50))</f>
        <v>2.9164430130613696E-3</v>
      </c>
      <c r="K68" s="28" t="e" cm="1">
        <f t="array" ref="K68">IF(INDEX('ETAPA 10'!$B$106:$AT$170,$I68+1,K$50)=0,"",INDEX('ETAPA 10'!$B$106:$AT$170,$I68+1,K$50))</f>
        <v>#N/A</v>
      </c>
      <c r="L68" s="28" t="e" cm="1">
        <f t="array" ref="L68">IF(INDEX('ETAPA 10'!$B$106:$AT$170,$I68+1,L$50)=0,"",INDEX('ETAPA 10'!$B$106:$AT$170,$I68+1,L$50))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10'!$B$106:$AT$170,$I69+1,J$50)=0,"",INDEX('ETAPA 10'!$B$106:$AT$170,$I69+1,J$50))</f>
        <v>1.5780998389694014E-2</v>
      </c>
      <c r="K69" s="28" t="e" cm="1">
        <f t="array" ref="K69">IF(INDEX('ETAPA 10'!$B$106:$AT$170,$I69+1,K$50)=0,"",INDEX('ETAPA 10'!$B$106:$AT$170,$I69+1,K$50))</f>
        <v>#N/A</v>
      </c>
      <c r="L69" s="28" t="e" cm="1">
        <f t="array" ref="L69">IF(INDEX('ETAPA 10'!$B$106:$AT$170,$I69+1,L$50)=0,"",INDEX('ETAPA 10'!$B$106:$AT$170,$I69+1,L$50))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10'!$B$106:$AT$170,$I70+1,J$50)=0,"",INDEX('ETAPA 10'!$B$106:$AT$170,$I70+1,J$50))</f>
        <v>1.8071211307926341E-2</v>
      </c>
      <c r="K70" s="28" t="e" cm="1">
        <f t="array" ref="K70">IF(INDEX('ETAPA 10'!$B$106:$AT$170,$I70+1,K$50)=0,"",INDEX('ETAPA 10'!$B$106:$AT$170,$I70+1,K$50))</f>
        <v>#N/A</v>
      </c>
      <c r="L70" s="28" t="e" cm="1">
        <f t="array" ref="L70">IF(INDEX('ETAPA 10'!$B$106:$AT$170,$I70+1,L$50)=0,"",INDEX('ETAPA 10'!$B$106:$AT$170,$I70+1,L$50))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10'!$B$106:$AT$170,$I71+1,J$50)=0,"",INDEX('ETAPA 10'!$B$106:$AT$170,$I71+1,J$50))</f>
        <v>1.4600107353730655E-2</v>
      </c>
      <c r="K71" s="28" t="e" cm="1">
        <f t="array" ref="K71">IF(INDEX('ETAPA 10'!$B$106:$AT$170,$I71+1,K$50)=0,"",INDEX('ETAPA 10'!$B$106:$AT$170,$I71+1,K$50))</f>
        <v>#N/A</v>
      </c>
      <c r="L71" s="28" t="e" cm="1">
        <f t="array" ref="L71">IF(INDEX('ETAPA 10'!$B$106:$AT$170,$I71+1,L$50)=0,"",INDEX('ETAPA 10'!$B$106:$AT$170,$I71+1,L$50))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10'!$B$106:$AT$170,$I72+1,J$50)=0,"",INDEX('ETAPA 10'!$B$106:$AT$170,$I72+1,J$50))</f>
        <v>5.2245482197173371E-3</v>
      </c>
      <c r="K72" s="28" t="e" cm="1">
        <f t="array" ref="K72">IF(INDEX('ETAPA 10'!$B$106:$AT$170,$I72+1,K$50)=0,"",INDEX('ETAPA 10'!$B$106:$AT$170,$I72+1,K$50))</f>
        <v>#N/A</v>
      </c>
      <c r="L72" s="28" t="e" cm="1">
        <f t="array" ref="L72">IF(INDEX('ETAPA 10'!$B$106:$AT$170,$I72+1,L$50)=0,"",INDEX('ETAPA 10'!$B$106:$AT$170,$I72+1,L$50))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10'!$B$106:$AT$170,$I73+1,J$50)=0,"",INDEX('ETAPA 10'!$B$106:$AT$170,$I73+1,J$50))</f>
        <v>6.172839506172886E-3</v>
      </c>
      <c r="K73" s="28" t="e" cm="1">
        <f t="array" ref="K73">IF(INDEX('ETAPA 10'!$B$106:$AT$170,$I73+1,K$50)=0,"",INDEX('ETAPA 10'!$B$106:$AT$170,$I73+1,K$50))</f>
        <v>#N/A</v>
      </c>
      <c r="L73" s="28" t="e" cm="1">
        <f t="array" ref="L73">IF(INDEX('ETAPA 10'!$B$106:$AT$170,$I73+1,L$50)=0,"",INDEX('ETAPA 10'!$B$106:$AT$170,$I73+1,L$50))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cm="1">
        <f t="array" ref="J74">IF(INDEX('ETAPA 10'!$B$106:$AT$170,$I74+1,J$50)=0,"",INDEX('ETAPA 10'!$B$106:$AT$170,$I74+1,J$50))</f>
        <v>3.5963499731616628E-3</v>
      </c>
      <c r="K74" s="28" t="e" cm="1">
        <f t="array" ref="K74">IF(INDEX('ETAPA 10'!$B$106:$AT$170,$I74+1,K$50)=0,"",INDEX('ETAPA 10'!$B$106:$AT$170,$I74+1,K$50))</f>
        <v>#N/A</v>
      </c>
      <c r="L74" s="28" t="e" cm="1">
        <f t="array" ref="L74">IF(INDEX('ETAPA 10'!$B$106:$AT$170,$I74+1,L$50)=0,"",INDEX('ETAPA 10'!$B$106:$AT$170,$I74+1,L$50))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cm="1">
        <f t="array" ref="J75">IF(INDEX('ETAPA 10'!$B$106:$AT$170,$I75+1,J$50)=0,"",INDEX('ETAPA 10'!$B$106:$AT$170,$I75+1,J$50))</f>
        <v>9.0534979423869781E-3</v>
      </c>
      <c r="K75" s="28" t="e" cm="1">
        <f t="array" ref="K75">IF(INDEX('ETAPA 10'!$B$106:$AT$170,$I75+1,K$50)=0,"",INDEX('ETAPA 10'!$B$106:$AT$170,$I75+1,K$50))</f>
        <v>#N/A</v>
      </c>
      <c r="L75" s="28" t="e" cm="1">
        <f t="array" ref="L75">IF(INDEX('ETAPA 10'!$B$106:$AT$170,$I75+1,L$50)=0,"",INDEX('ETAPA 10'!$B$106:$AT$170,$I75+1,L$50))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cm="1">
        <f t="array" ref="J76">IF(INDEX('ETAPA 10'!$B$106:$AT$170,$I76+1,J$50)=0,"",INDEX('ETAPA 10'!$B$106:$AT$170,$I76+1,J$50))</f>
        <v>1.8840579710144831E-2</v>
      </c>
      <c r="K76" s="28" t="e" cm="1">
        <f t="array" ref="K76">IF(INDEX('ETAPA 10'!$B$106:$AT$170,$I76+1,K$50)=0,"",INDEX('ETAPA 10'!$B$106:$AT$170,$I76+1,K$50))</f>
        <v>#N/A</v>
      </c>
      <c r="L76" s="28" t="e" cm="1">
        <f t="array" ref="L76">IF(INDEX('ETAPA 10'!$B$106:$AT$170,$I76+1,L$50)=0,"",INDEX('ETAPA 10'!$B$106:$AT$170,$I76+1,L$50))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cm="1">
        <f t="array" ref="J77">IF(INDEX('ETAPA 10'!$B$106:$AT$170,$I77+1,J$50)=0,"",INDEX('ETAPA 10'!$B$106:$AT$170,$I77+1,J$50))</f>
        <v>7.1390230810522417E-3</v>
      </c>
      <c r="K77" s="28" t="e" cm="1">
        <f t="array" ref="K77">IF(INDEX('ETAPA 10'!$B$106:$AT$170,$I77+1,K$50)=0,"",INDEX('ETAPA 10'!$B$106:$AT$170,$I77+1,K$50))</f>
        <v>#N/A</v>
      </c>
      <c r="L77" s="28" t="e" cm="1">
        <f t="array" ref="L77">IF(INDEX('ETAPA 10'!$B$106:$AT$170,$I77+1,L$50)=0,"",INDEX('ETAPA 10'!$B$106:$AT$170,$I77+1,L$50))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cm="1">
        <f t="array" ref="J78">IF(INDEX('ETAPA 10'!$B$106:$AT$170,$I78+1,J$50)=0,"",INDEX('ETAPA 10'!$B$106:$AT$170,$I78+1,J$50))</f>
        <v>4.0436571837538116E-3</v>
      </c>
      <c r="K78" s="28" t="e" cm="1">
        <f t="array" ref="K78">IF(INDEX('ETAPA 10'!$B$106:$AT$170,$I78+1,K$50)=0,"",INDEX('ETAPA 10'!$B$106:$AT$170,$I78+1,K$50))</f>
        <v>#N/A</v>
      </c>
      <c r="L78" s="28" t="e" cm="1">
        <f t="array" ref="L78">IF(INDEX('ETAPA 10'!$B$106:$AT$170,$I78+1,L$50)=0,"",INDEX('ETAPA 10'!$B$106:$AT$170,$I78+1,L$50))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cm="1">
        <f t="array" ref="J79">IF(INDEX('ETAPA 10'!$B$106:$AT$170,$I79+1,J$50)=0,"",INDEX('ETAPA 10'!$B$106:$AT$170,$I79+1,J$50))</f>
        <v>2.3975666487743301E-3</v>
      </c>
      <c r="K79" s="28" t="e" cm="1">
        <f t="array" ref="K79">IF(INDEX('ETAPA 10'!$B$106:$AT$170,$I79+1,K$50)=0,"",INDEX('ETAPA 10'!$B$106:$AT$170,$I79+1,K$50))</f>
        <v>#N/A</v>
      </c>
      <c r="L79" s="28" t="e" cm="1">
        <f t="array" ref="L79">IF(INDEX('ETAPA 10'!$B$106:$AT$170,$I79+1,L$50)=0,"",INDEX('ETAPA 10'!$B$106:$AT$170,$I79+1,L$50))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cm="1">
        <f t="array" ref="J80">IF(INDEX('ETAPA 10'!$B$106:$AT$170,$I80+1,J$50)=0,"",INDEX('ETAPA 10'!$B$106:$AT$170,$I80+1,J$50))</f>
        <v>1.5530506351762565E-2</v>
      </c>
      <c r="K80" s="28" t="e" cm="1">
        <f t="array" ref="K80">IF(INDEX('ETAPA 10'!$B$106:$AT$170,$I80+1,K$50)=0,"",INDEX('ETAPA 10'!$B$106:$AT$170,$I80+1,K$50))</f>
        <v>#N/A</v>
      </c>
      <c r="L80" s="28" t="e" cm="1">
        <f t="array" ref="L80">IF(INDEX('ETAPA 10'!$B$106:$AT$170,$I80+1,L$50)=0,"",INDEX('ETAPA 10'!$B$106:$AT$170,$I80+1,L$50))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cm="1">
        <f t="array" ref="J81">IF(INDEX('ETAPA 10'!$B$106:$AT$170,$I81+1,J$50)=0,"",INDEX('ETAPA 10'!$B$106:$AT$170,$I81+1,J$50))</f>
        <v>1.0449096439434508E-2</v>
      </c>
      <c r="K81" s="28" t="e" cm="1">
        <f t="array" ref="K81">IF(INDEX('ETAPA 10'!$B$106:$AT$170,$I81+1,K$50)=0,"",INDEX('ETAPA 10'!$B$106:$AT$170,$I81+1,K$50))</f>
        <v>#N/A</v>
      </c>
      <c r="L81" s="28" t="e" cm="1">
        <f t="array" ref="L81">IF(INDEX('ETAPA 10'!$B$106:$AT$170,$I81+1,L$50)=0,"",INDEX('ETAPA 10'!$B$106:$AT$170,$I81+1,L$50))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cm="1">
        <f t="array" ref="J82">IF(INDEX('ETAPA 10'!$B$106:$AT$170,$I82+1,J$50)=0,"",INDEX('ETAPA 10'!$B$106:$AT$170,$I82+1,J$50))</f>
        <v>8.516729289676131E-3</v>
      </c>
      <c r="K82" s="28" t="e" cm="1">
        <f t="array" ref="K82">IF(INDEX('ETAPA 10'!$B$106:$AT$170,$I82+1,K$50)=0,"",INDEX('ETAPA 10'!$B$106:$AT$170,$I82+1,K$50))</f>
        <v>#N/A</v>
      </c>
      <c r="L82" s="28" t="e" cm="1">
        <f t="array" ref="L82">IF(INDEX('ETAPA 10'!$B$106:$AT$170,$I82+1,L$50)=0,"",INDEX('ETAPA 10'!$B$106:$AT$170,$I82+1,L$50))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cm="1">
        <f t="array" ref="J83">IF(INDEX('ETAPA 10'!$B$106:$AT$170,$I83+1,J$50)=0,"",INDEX('ETAPA 10'!$B$106:$AT$170,$I83+1,J$50))</f>
        <v>8.6240830202183004E-3</v>
      </c>
      <c r="K83" s="28" t="e" cm="1">
        <f t="array" ref="K83">IF(INDEX('ETAPA 10'!$B$106:$AT$170,$I83+1,K$50)=0,"",INDEX('ETAPA 10'!$B$106:$AT$170,$I83+1,K$50))</f>
        <v>#N/A</v>
      </c>
      <c r="L83" s="28" t="e" cm="1">
        <f t="array" ref="L83">IF(INDEX('ETAPA 10'!$B$106:$AT$170,$I83+1,L$50)=0,"",INDEX('ETAPA 10'!$B$106:$AT$170,$I83+1,L$50))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cm="1">
        <f t="array" ref="J84">IF(INDEX('ETAPA 10'!$B$106:$AT$170,$I84+1,J$50)=0,"",INDEX('ETAPA 10'!$B$106:$AT$170,$I84+1,J$50))</f>
        <v>1.322240114510643E-2</v>
      </c>
      <c r="K84" s="28" t="e" cm="1">
        <f t="array" ref="K84">IF(INDEX('ETAPA 10'!$B$106:$AT$170,$I84+1,K$50)=0,"",INDEX('ETAPA 10'!$B$106:$AT$170,$I84+1,K$50))</f>
        <v>#N/A</v>
      </c>
      <c r="L84" s="28" t="e" cm="1">
        <f t="array" ref="L84">IF(INDEX('ETAPA 10'!$B$106:$AT$170,$I84+1,L$50)=0,"",INDEX('ETAPA 10'!$B$106:$AT$170,$I84+1,L$50))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10'!$B$106:$AT$170,$I85+1,J$50)=0,"",INDEX('ETAPA 10'!$B$106:$AT$170,$I85+1,J$50))</f>
        <v/>
      </c>
      <c r="K85" s="28" t="e" cm="1">
        <f t="array" ref="K85">IF(INDEX('ETAPA 10'!$B$106:$AT$170,$I85+1,K$50)=0,"",INDEX('ETAPA 10'!$B$106:$AT$170,$I85+1,K$50))</f>
        <v>#N/A</v>
      </c>
      <c r="L85" s="28" t="e" cm="1">
        <f t="array" ref="L85">IF(INDEX('ETAPA 10'!$B$106:$AT$170,$I85+1,L$50)=0,"",INDEX('ETAPA 10'!$B$106:$AT$170,$I85+1,L$50))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10'!$B$106:$AT$170,$I86+1,J$50)=0,"",INDEX('ETAPA 10'!$B$106:$AT$170,$I86+1,J$50))</f>
        <v/>
      </c>
      <c r="K86" s="28" t="e" cm="1">
        <f t="array" ref="K86">IF(INDEX('ETAPA 10'!$B$106:$AT$170,$I86+1,K$50)=0,"",INDEX('ETAPA 10'!$B$106:$AT$170,$I86+1,K$50))</f>
        <v>#N/A</v>
      </c>
      <c r="L86" s="28" t="e" cm="1">
        <f t="array" ref="L86">IF(INDEX('ETAPA 10'!$B$106:$AT$170,$I86+1,L$50)=0,"",INDEX('ETAPA 10'!$B$106:$AT$170,$I86+1,L$50))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10'!$B$106:$AT$170,$I87+1,J$50)=0,"",INDEX('ETAPA 10'!$B$106:$AT$170,$I87+1,J$50))</f>
        <v/>
      </c>
      <c r="K87" s="28" t="e" cm="1">
        <f t="array" ref="K87">IF(INDEX('ETAPA 10'!$B$106:$AT$170,$I87+1,K$50)=0,"",INDEX('ETAPA 10'!$B$106:$AT$170,$I87+1,K$50))</f>
        <v>#N/A</v>
      </c>
      <c r="L87" s="28" t="e" cm="1">
        <f t="array" ref="L87">IF(INDEX('ETAPA 10'!$B$106:$AT$170,$I87+1,L$50)=0,"",INDEX('ETAPA 10'!$B$106:$AT$170,$I87+1,L$50))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10'!$B$106:$AT$170,$I88+1,J$50)=0,"",INDEX('ETAPA 10'!$B$106:$AT$170,$I88+1,J$50))</f>
        <v/>
      </c>
      <c r="K88" s="28" t="e" cm="1">
        <f t="array" ref="K88">IF(INDEX('ETAPA 10'!$B$106:$AT$170,$I88+1,K$50)=0,"",INDEX('ETAPA 10'!$B$106:$AT$170,$I88+1,K$50))</f>
        <v>#N/A</v>
      </c>
      <c r="L88" s="28" t="e" cm="1">
        <f t="array" ref="L88">IF(INDEX('ETAPA 10'!$B$106:$AT$170,$I88+1,L$50)=0,"",INDEX('ETAPA 10'!$B$106:$AT$170,$I88+1,L$50))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10'!$B$106:$AT$170,$I89+1,J$50)=0,"",INDEX('ETAPA 10'!$B$106:$AT$170,$I89+1,J$50))</f>
        <v/>
      </c>
      <c r="K89" s="28" t="e" cm="1">
        <f t="array" ref="K89">IF(INDEX('ETAPA 10'!$B$106:$AT$170,$I89+1,K$50)=0,"",INDEX('ETAPA 10'!$B$106:$AT$170,$I89+1,K$50))</f>
        <v>#N/A</v>
      </c>
      <c r="L89" s="28" t="e" cm="1">
        <f t="array" ref="L89">IF(INDEX('ETAPA 10'!$B$106:$AT$170,$I89+1,L$50)=0,"",INDEX('ETAPA 10'!$B$106:$AT$170,$I89+1,L$50))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10'!$B$106:$AT$170,$I90+1,J$50)=0,"",INDEX('ETAPA 10'!$B$106:$AT$170,$I90+1,J$50))</f>
        <v/>
      </c>
      <c r="K90" s="28" t="e" cm="1">
        <f t="array" ref="K90">IF(INDEX('ETAPA 10'!$B$106:$AT$170,$I90+1,K$50)=0,"",INDEX('ETAPA 10'!$B$106:$AT$170,$I90+1,K$50))</f>
        <v>#N/A</v>
      </c>
      <c r="L90" s="28" t="e" cm="1">
        <f t="array" ref="L90">IF(INDEX('ETAPA 10'!$B$106:$AT$170,$I90+1,L$50)=0,"",INDEX('ETAPA 10'!$B$106:$AT$170,$I90+1,L$50))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10'!$B$106:$AT$170,$I91+1,J$50)=0,"",INDEX('ETAPA 10'!$B$106:$AT$170,$I91+1,J$50))</f>
        <v/>
      </c>
      <c r="K91" s="28" t="e" cm="1">
        <f t="array" ref="K91">IF(INDEX('ETAPA 10'!$B$106:$AT$170,$I91+1,K$50)=0,"",INDEX('ETAPA 10'!$B$106:$AT$170,$I91+1,K$50))</f>
        <v>#N/A</v>
      </c>
      <c r="L91" s="28" t="e" cm="1">
        <f t="array" ref="L91">IF(INDEX('ETAPA 10'!$B$106:$AT$170,$I91+1,L$50)=0,"",INDEX('ETAPA 10'!$B$106:$AT$170,$I91+1,L$50))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10'!$B$106:$AT$170,$I92+1,J$50)=0,"",INDEX('ETAPA 10'!$B$106:$AT$170,$I92+1,J$50))</f>
        <v/>
      </c>
      <c r="K92" s="28" t="e" cm="1">
        <f t="array" ref="K92">IF(INDEX('ETAPA 10'!$B$106:$AT$170,$I92+1,K$50)=0,"",INDEX('ETAPA 10'!$B$106:$AT$170,$I92+1,K$50))</f>
        <v>#N/A</v>
      </c>
      <c r="L92" s="28" t="e" cm="1">
        <f t="array" ref="L92">IF(INDEX('ETAPA 10'!$B$106:$AT$170,$I92+1,L$50)=0,"",INDEX('ETAPA 10'!$B$106:$AT$170,$I92+1,L$50))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10'!$B$106:$AT$170,$I93+1,J$50)=0,"",INDEX('ETAPA 10'!$B$106:$AT$170,$I93+1,J$50))</f>
        <v/>
      </c>
      <c r="K93" s="28" t="e" cm="1">
        <f t="array" ref="K93">IF(INDEX('ETAPA 10'!$B$106:$AT$170,$I93+1,K$50)=0,"",INDEX('ETAPA 10'!$B$106:$AT$170,$I93+1,K$50))</f>
        <v>#N/A</v>
      </c>
      <c r="L93" s="28" t="e" cm="1">
        <f t="array" ref="L93">IF(INDEX('ETAPA 10'!$B$106:$AT$170,$I93+1,L$50)=0,"",INDEX('ETAPA 10'!$B$106:$AT$170,$I93+1,L$50))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10'!$B$106:$AT$170,$I94+1,J$50)=0,"",INDEX('ETAPA 10'!$B$106:$AT$170,$I94+1,J$50))</f>
        <v/>
      </c>
      <c r="K94" s="28" t="e" cm="1">
        <f t="array" ref="K94">IF(INDEX('ETAPA 10'!$B$106:$AT$170,$I94+1,K$50)=0,"",INDEX('ETAPA 10'!$B$106:$AT$170,$I94+1,K$50))</f>
        <v>#N/A</v>
      </c>
      <c r="L94" s="28" t="e" cm="1">
        <f t="array" ref="L94">IF(INDEX('ETAPA 10'!$B$106:$AT$170,$I94+1,L$50)=0,"",INDEX('ETAPA 10'!$B$106:$AT$170,$I94+1,L$50))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10'!$B$106:$AT$170,$I95+1,J$50)=0,"",INDEX('ETAPA 10'!$B$106:$AT$170,$I95+1,J$50))</f>
        <v/>
      </c>
      <c r="K95" s="28" t="e" cm="1">
        <f t="array" ref="K95">IF(INDEX('ETAPA 10'!$B$106:$AT$170,$I95+1,K$50)=0,"",INDEX('ETAPA 10'!$B$106:$AT$170,$I95+1,K$50))</f>
        <v>#N/A</v>
      </c>
      <c r="L95" s="28" t="e" cm="1">
        <f t="array" ref="L95">IF(INDEX('ETAPA 10'!$B$106:$AT$170,$I95+1,L$50)=0,"",INDEX('ETAPA 10'!$B$106:$AT$170,$I95+1,L$50))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10'!$B$106:$AT$170,$I96+1,J$50)=0,"",INDEX('ETAPA 10'!$B$106:$AT$170,$I96+1,J$50))</f>
        <v/>
      </c>
      <c r="K96" s="28" t="e" cm="1">
        <f t="array" ref="K96">IF(INDEX('ETAPA 10'!$B$106:$AT$170,$I96+1,K$50)=0,"",INDEX('ETAPA 10'!$B$106:$AT$170,$I96+1,K$50))</f>
        <v>#N/A</v>
      </c>
      <c r="L96" s="28" t="e" cm="1">
        <f t="array" ref="L96">IF(INDEX('ETAPA 10'!$B$106:$AT$170,$I96+1,L$50)=0,"",INDEX('ETAPA 10'!$B$106:$AT$170,$I96+1,L$50))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10'!$B$106:$AT$170,$I97+1,J$50)=0,"",INDEX('ETAPA 10'!$B$106:$AT$170,$I97+1,J$50))</f>
        <v/>
      </c>
      <c r="K97" s="28" t="e" cm="1">
        <f t="array" ref="K97">IF(INDEX('ETAPA 10'!$B$106:$AT$170,$I97+1,K$50)=0,"",INDEX('ETAPA 10'!$B$106:$AT$170,$I97+1,K$50))</f>
        <v>#N/A</v>
      </c>
      <c r="L97" s="28" t="e" cm="1">
        <f t="array" ref="L97">IF(INDEX('ETAPA 10'!$B$106:$AT$170,$I97+1,L$50)=0,"",INDEX('ETAPA 10'!$B$106:$AT$170,$I97+1,L$50))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6.4687499999999999E-4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/>
      <c r="K105" s="2"/>
      <c r="L105" s="2"/>
      <c r="M105" s="2"/>
      <c r="N105" s="2"/>
      <c r="O105" s="2"/>
      <c r="P105" s="2"/>
      <c r="Q105" s="2"/>
    </row>
    <row r="106" spans="1:17" ht="30" x14ac:dyDescent="0.2">
      <c r="A106" s="4" t="s">
        <v>7</v>
      </c>
      <c r="B106" s="3" t="s">
        <v>10</v>
      </c>
      <c r="C106" s="3" t="s">
        <v>13</v>
      </c>
      <c r="D106" s="3" t="s">
        <v>14</v>
      </c>
      <c r="E106" s="3" t="s">
        <v>11</v>
      </c>
      <c r="F106" s="3" t="s">
        <v>19</v>
      </c>
      <c r="G106" s="3" t="s">
        <v>25</v>
      </c>
      <c r="H106" s="3" t="s">
        <v>17</v>
      </c>
      <c r="I106" s="3" t="s">
        <v>9</v>
      </c>
      <c r="J106" s="3"/>
      <c r="K106" s="3"/>
      <c r="L106" s="3"/>
      <c r="M106" s="3"/>
      <c r="N106" s="3"/>
      <c r="O106" s="3"/>
      <c r="P106" s="3"/>
      <c r="Q106" s="3"/>
    </row>
    <row r="107" spans="1:17" ht="12.75" x14ac:dyDescent="0.2">
      <c r="A107" s="2">
        <v>2</v>
      </c>
      <c r="B107" s="27">
        <v>1.6371443907675778E-2</v>
      </c>
      <c r="C107" s="27">
        <v>3.1400966183575109E-2</v>
      </c>
      <c r="D107" s="27">
        <v>2.9826444802290353E-2</v>
      </c>
      <c r="E107" s="27">
        <v>3.3780640543925468E-2</v>
      </c>
      <c r="F107" s="27">
        <v>4.319198425478623E-2</v>
      </c>
      <c r="G107" s="27">
        <v>3.4156378600823226E-2</v>
      </c>
      <c r="H107" s="27">
        <v>3.6339237788513216E-2</v>
      </c>
      <c r="I107" s="27">
        <v>4.3281445696904591E-2</v>
      </c>
      <c r="J107" s="27"/>
      <c r="K107" s="27"/>
      <c r="L107" s="27"/>
      <c r="M107" s="27"/>
      <c r="N107" s="27"/>
      <c r="O107" s="27"/>
      <c r="P107" s="27"/>
      <c r="Q107" s="1"/>
    </row>
    <row r="108" spans="1:17" ht="12.75" x14ac:dyDescent="0.2">
      <c r="A108" s="2">
        <v>3</v>
      </c>
      <c r="B108" s="27">
        <v>1.9663624977634572E-2</v>
      </c>
      <c r="C108" s="27">
        <v>2.2973698336017173E-2</v>
      </c>
      <c r="D108" s="27">
        <v>2.5442834138486393E-2</v>
      </c>
      <c r="E108" s="27">
        <v>3.4693147253533736E-2</v>
      </c>
      <c r="F108" s="27">
        <v>2.1864376453748537E-2</v>
      </c>
      <c r="G108" s="27">
        <v>2.853820003578449E-2</v>
      </c>
      <c r="H108" s="27">
        <v>2.6713186616568282E-2</v>
      </c>
      <c r="I108" s="27">
        <v>2.2347468241188131E-2</v>
      </c>
      <c r="J108" s="27"/>
      <c r="K108" s="27"/>
      <c r="L108" s="27"/>
      <c r="M108" s="27"/>
      <c r="N108" s="27"/>
      <c r="O108" s="27"/>
      <c r="P108" s="27"/>
      <c r="Q108" s="1"/>
    </row>
    <row r="109" spans="1:17" ht="12.75" x14ac:dyDescent="0.2">
      <c r="A109" s="2">
        <v>4</v>
      </c>
      <c r="B109" s="27">
        <v>1.3383431740919516E-2</v>
      </c>
      <c r="C109" s="27">
        <v>2.3814635891930717E-2</v>
      </c>
      <c r="D109" s="27">
        <v>1.9806763285024186E-2</v>
      </c>
      <c r="E109" s="27">
        <v>2.3796743603506913E-2</v>
      </c>
      <c r="F109" s="27">
        <v>3.3172302737520233E-2</v>
      </c>
      <c r="G109" s="27">
        <v>2.1685453569511477E-2</v>
      </c>
      <c r="H109" s="27">
        <v>3.1884057971014533E-2</v>
      </c>
      <c r="I109" s="27">
        <v>1.2560386473429776E-2</v>
      </c>
      <c r="J109" s="27"/>
      <c r="K109" s="27"/>
      <c r="L109" s="27"/>
      <c r="M109" s="27"/>
      <c r="N109" s="27"/>
      <c r="O109" s="27"/>
      <c r="P109" s="27"/>
      <c r="Q109" s="1"/>
    </row>
    <row r="110" spans="1:17" ht="12.75" x14ac:dyDescent="0.2">
      <c r="A110" s="2">
        <v>5</v>
      </c>
      <c r="B110" s="27">
        <v>1.354446233673277E-2</v>
      </c>
      <c r="C110" s="27">
        <v>8.230452674897238E-3</v>
      </c>
      <c r="D110" s="27">
        <v>1.456432277688321E-2</v>
      </c>
      <c r="E110" s="27">
        <v>1.4582215065306849E-2</v>
      </c>
      <c r="F110" s="27">
        <v>1.225621757022741E-2</v>
      </c>
      <c r="G110" s="27">
        <v>3.7770620862408358E-2</v>
      </c>
      <c r="H110" s="27">
        <v>4.3889783503309993E-2</v>
      </c>
      <c r="I110" s="27">
        <v>1.0842726784755738E-2</v>
      </c>
      <c r="J110" s="27"/>
      <c r="K110" s="27"/>
      <c r="L110" s="27"/>
      <c r="M110" s="27"/>
      <c r="N110" s="27"/>
      <c r="O110" s="27"/>
      <c r="P110" s="27"/>
      <c r="Q110" s="1"/>
    </row>
    <row r="111" spans="1:17" ht="12.75" x14ac:dyDescent="0.2">
      <c r="A111" s="2">
        <v>6</v>
      </c>
      <c r="B111" s="27">
        <v>1.4582215065306849E-2</v>
      </c>
      <c r="C111" s="27">
        <v>8.9103596349971951E-3</v>
      </c>
      <c r="D111" s="27">
        <v>7.4968688495258597E-3</v>
      </c>
      <c r="E111" s="27">
        <v>1.5727321524422761E-2</v>
      </c>
      <c r="F111" s="27">
        <v>8.3556986938630451E-3</v>
      </c>
      <c r="G111" s="27">
        <v>2.0719269994632288E-2</v>
      </c>
      <c r="H111" s="27">
        <v>2.8699230631597909E-2</v>
      </c>
      <c r="I111" s="27">
        <v>4.6877795670066591E-3</v>
      </c>
      <c r="J111" s="27"/>
      <c r="K111" s="27"/>
      <c r="L111" s="27"/>
      <c r="M111" s="27"/>
      <c r="N111" s="27"/>
      <c r="O111" s="27"/>
      <c r="P111" s="27"/>
      <c r="Q111" s="1"/>
    </row>
    <row r="112" spans="1:17" ht="12.75" x14ac:dyDescent="0.2">
      <c r="A112" s="2">
        <v>7</v>
      </c>
      <c r="B112" s="27">
        <v>2.7375201288244937E-2</v>
      </c>
      <c r="C112" s="27">
        <v>1.1254249418500608E-2</v>
      </c>
      <c r="D112" s="27">
        <v>1.676507425299684E-2</v>
      </c>
      <c r="E112" s="27">
        <v>8.6777598854892186E-3</v>
      </c>
      <c r="F112" s="27">
        <v>6.6738235820361187E-3</v>
      </c>
      <c r="G112" s="27">
        <v>8.981928788692254E-3</v>
      </c>
      <c r="H112" s="27">
        <v>3.1436750760422218E-2</v>
      </c>
      <c r="I112" s="27">
        <v>2.4655573447843932E-2</v>
      </c>
      <c r="J112" s="27"/>
      <c r="K112" s="27"/>
      <c r="L112" s="27"/>
      <c r="M112" s="27"/>
      <c r="N112" s="27"/>
      <c r="O112" s="27"/>
      <c r="P112" s="27"/>
      <c r="Q112" s="1"/>
    </row>
    <row r="113" spans="1:17" ht="12.75" x14ac:dyDescent="0.2">
      <c r="A113" s="2">
        <v>8</v>
      </c>
      <c r="B113" s="27">
        <v>1.1808910359635093E-2</v>
      </c>
      <c r="C113" s="27">
        <v>1.1969940955448181E-2</v>
      </c>
      <c r="D113" s="27">
        <v>1.5924136697083629E-2</v>
      </c>
      <c r="E113" s="27">
        <v>8.4272678475576009E-3</v>
      </c>
      <c r="F113" s="27">
        <v>1.1808910359635093E-2</v>
      </c>
      <c r="G113" s="27">
        <v>2.0486670245124312E-2</v>
      </c>
      <c r="H113" s="27">
        <v>3.025585972445886E-2</v>
      </c>
      <c r="I113" s="27">
        <v>9.7334049024869352E-3</v>
      </c>
      <c r="J113" s="27"/>
      <c r="K113" s="27"/>
      <c r="L113" s="27"/>
      <c r="M113" s="27"/>
      <c r="N113" s="27"/>
      <c r="O113" s="27"/>
      <c r="P113" s="27"/>
      <c r="Q113" s="1"/>
    </row>
    <row r="114" spans="1:17" ht="12.75" x14ac:dyDescent="0.2">
      <c r="A114" s="2">
        <v>9</v>
      </c>
      <c r="B114" s="27">
        <v>1.7623904097334026E-2</v>
      </c>
      <c r="C114" s="27">
        <v>3.4943639291465517E-2</v>
      </c>
      <c r="D114" s="27">
        <v>2.5067096081588802E-2</v>
      </c>
      <c r="E114" s="27">
        <v>1.6174628735015247E-2</v>
      </c>
      <c r="F114" s="27">
        <v>3.4496332080873202E-2</v>
      </c>
      <c r="G114" s="27">
        <v>2.5246018965825862E-2</v>
      </c>
      <c r="H114" s="27">
        <v>2.1882268742172008E-2</v>
      </c>
      <c r="I114" s="27">
        <v>3.7520128824476744E-2</v>
      </c>
      <c r="J114" s="27"/>
      <c r="K114" s="27"/>
      <c r="L114" s="27"/>
      <c r="M114" s="27"/>
      <c r="N114" s="27"/>
      <c r="O114" s="27"/>
      <c r="P114" s="27"/>
      <c r="Q114" s="1"/>
    </row>
    <row r="115" spans="1:17" ht="12.75" x14ac:dyDescent="0.2">
      <c r="A115" s="2">
        <v>10</v>
      </c>
      <c r="B115" s="27">
        <v>1.1629987475398201E-2</v>
      </c>
      <c r="C115" s="27">
        <v>9.9481123635712741E-3</v>
      </c>
      <c r="D115" s="27">
        <v>1.1093218822687354E-2</v>
      </c>
      <c r="E115" s="27">
        <v>1.2560386473429776E-2</v>
      </c>
      <c r="F115" s="27">
        <v>1.4099123277867087E-2</v>
      </c>
      <c r="G115" s="27">
        <v>1.6335659330828499E-2</v>
      </c>
      <c r="H115" s="27">
        <v>3.2438718912148855E-2</v>
      </c>
      <c r="I115" s="27">
        <v>1.0806942207908461E-2</v>
      </c>
      <c r="J115" s="27"/>
      <c r="K115" s="27"/>
      <c r="L115" s="27"/>
      <c r="M115" s="27"/>
      <c r="N115" s="27"/>
      <c r="O115" s="27"/>
      <c r="P115" s="27"/>
      <c r="Q115" s="1"/>
    </row>
    <row r="116" spans="1:17" ht="12.75" x14ac:dyDescent="0.2">
      <c r="A116" s="2">
        <v>11</v>
      </c>
      <c r="B116" s="27">
        <v>2.1434961531580029E-2</v>
      </c>
      <c r="C116" s="27">
        <v>1.415280014313834E-2</v>
      </c>
      <c r="D116" s="27">
        <v>1.4027554124172531E-2</v>
      </c>
      <c r="E116" s="27">
        <v>2.8502415458937211E-2</v>
      </c>
      <c r="F116" s="27">
        <v>2.3385220969762043E-2</v>
      </c>
      <c r="G116" s="27">
        <v>1.9788870996600545E-2</v>
      </c>
      <c r="H116" s="27">
        <v>1.8894256575416084E-2</v>
      </c>
      <c r="I116" s="27">
        <v>3.3369117910180761E-2</v>
      </c>
      <c r="J116" s="27"/>
      <c r="K116" s="27"/>
      <c r="L116" s="27"/>
      <c r="M116" s="27"/>
      <c r="N116" s="27"/>
      <c r="O116" s="27"/>
      <c r="P116" s="27"/>
      <c r="Q116" s="1"/>
    </row>
    <row r="117" spans="1:17" ht="12.75" x14ac:dyDescent="0.2">
      <c r="A117" s="2">
        <v>12</v>
      </c>
      <c r="B117" s="27">
        <v>1.4403292181069787E-2</v>
      </c>
      <c r="C117" s="27">
        <v>5.8507783145463786E-3</v>
      </c>
      <c r="D117" s="27">
        <v>1.9699409554482017E-2</v>
      </c>
      <c r="E117" s="27">
        <v>8.1588835212021791E-3</v>
      </c>
      <c r="F117" s="27">
        <v>6.1549472177492475E-3</v>
      </c>
      <c r="G117" s="27">
        <v>1.0628019323671399E-2</v>
      </c>
      <c r="H117" s="27">
        <v>2.2204329933798516E-2</v>
      </c>
      <c r="I117" s="27">
        <v>4.5625335480408511E-3</v>
      </c>
      <c r="J117" s="27"/>
      <c r="K117" s="27"/>
      <c r="L117" s="27"/>
      <c r="M117" s="27"/>
      <c r="N117" s="27"/>
      <c r="O117" s="27"/>
      <c r="P117" s="27"/>
      <c r="Q117" s="1"/>
    </row>
    <row r="118" spans="1:17" ht="12.75" x14ac:dyDescent="0.2">
      <c r="A118" s="2">
        <v>13</v>
      </c>
      <c r="B118" s="27">
        <v>2.4422973698336122E-2</v>
      </c>
      <c r="C118" s="27">
        <v>2.5424941850062756E-2</v>
      </c>
      <c r="D118" s="27">
        <v>2.9593845052782206E-2</v>
      </c>
      <c r="E118" s="27">
        <v>1.3097155126140621E-2</v>
      </c>
      <c r="F118" s="27">
        <v>1.7945965288960534E-2</v>
      </c>
      <c r="G118" s="27">
        <v>1.0431204151010868E-2</v>
      </c>
      <c r="H118" s="27">
        <v>1.6693505099302286E-2</v>
      </c>
      <c r="I118" s="27">
        <v>1.6425120772946861E-2</v>
      </c>
      <c r="J118" s="27"/>
      <c r="K118" s="27"/>
      <c r="L118" s="27"/>
      <c r="M118" s="27"/>
      <c r="N118" s="27"/>
      <c r="O118" s="27"/>
      <c r="P118" s="27"/>
      <c r="Q118" s="1"/>
    </row>
    <row r="119" spans="1:17" ht="12.75" x14ac:dyDescent="0.2">
      <c r="A119" s="2">
        <v>14</v>
      </c>
      <c r="B119" s="27">
        <v>1.2023617820719264E-2</v>
      </c>
      <c r="C119" s="27">
        <v>2.7321524422973684E-2</v>
      </c>
      <c r="D119" s="27">
        <v>6.3517623904097787E-3</v>
      </c>
      <c r="E119" s="27">
        <v>2.1792807300053646E-2</v>
      </c>
      <c r="F119" s="27">
        <v>2.2526391125425024E-2</v>
      </c>
      <c r="G119" s="27">
        <v>1.0252281266774143E-2</v>
      </c>
      <c r="H119" s="27">
        <v>2.0719269994632288E-2</v>
      </c>
      <c r="I119" s="27">
        <v>1.6210413311862692E-2</v>
      </c>
      <c r="J119" s="27"/>
      <c r="K119" s="27"/>
      <c r="L119" s="27"/>
      <c r="M119" s="27"/>
      <c r="N119" s="27"/>
      <c r="O119" s="27"/>
      <c r="P119" s="27"/>
      <c r="Q119" s="1"/>
    </row>
    <row r="120" spans="1:17" ht="12.75" x14ac:dyDescent="0.2">
      <c r="A120" s="2">
        <v>15</v>
      </c>
      <c r="B120" s="27">
        <v>1.3347647164072406E-2</v>
      </c>
      <c r="C120" s="27">
        <v>6.3338701019859719E-3</v>
      </c>
      <c r="D120" s="27">
        <v>1.4510645911612292E-2</v>
      </c>
      <c r="E120" s="27">
        <v>7.3895151189836902E-3</v>
      </c>
      <c r="F120" s="27">
        <v>6.083378064054356E-3</v>
      </c>
      <c r="G120" s="27">
        <v>1.0037573805689638E-2</v>
      </c>
      <c r="H120" s="27">
        <v>2.1792807300053646E-2</v>
      </c>
      <c r="I120" s="27">
        <v>6.2086240830203313E-3</v>
      </c>
      <c r="J120" s="27"/>
      <c r="K120" s="27"/>
      <c r="L120" s="27"/>
      <c r="M120" s="27"/>
      <c r="N120" s="27"/>
      <c r="O120" s="27"/>
      <c r="P120" s="27"/>
      <c r="Q120" s="1"/>
    </row>
    <row r="121" spans="1:17" ht="12.75" x14ac:dyDescent="0.2">
      <c r="A121" s="2">
        <v>16</v>
      </c>
      <c r="B121" s="27">
        <v>5.0277330470568059E-3</v>
      </c>
      <c r="C121" s="27">
        <v>7.0853462157809887E-3</v>
      </c>
      <c r="D121" s="27">
        <v>4.276256933261789E-3</v>
      </c>
      <c r="E121" s="27">
        <v>6.8885310431204575E-3</v>
      </c>
      <c r="F121" s="27">
        <v>8.6419753086419398E-3</v>
      </c>
      <c r="G121" s="27">
        <v>1.2381463589193051E-2</v>
      </c>
      <c r="H121" s="27">
        <v>1.8500626230094686E-2</v>
      </c>
      <c r="I121" s="27">
        <v>2.8627661477902853E-3</v>
      </c>
      <c r="J121" s="27"/>
      <c r="K121" s="27"/>
      <c r="L121" s="27"/>
      <c r="M121" s="27"/>
      <c r="N121" s="27"/>
      <c r="O121" s="27"/>
      <c r="P121" s="27"/>
      <c r="Q121" s="1"/>
    </row>
    <row r="122" spans="1:17" ht="12.75" x14ac:dyDescent="0.2">
      <c r="A122" s="2">
        <v>17</v>
      </c>
      <c r="B122" s="27">
        <v>5.3676865271067844E-3</v>
      </c>
      <c r="C122" s="27">
        <v>2.9164430130613696E-3</v>
      </c>
      <c r="D122" s="27">
        <v>4.7951332975488285E-3</v>
      </c>
      <c r="E122" s="27">
        <v>6.4770084093755875E-3</v>
      </c>
      <c r="F122" s="27">
        <v>6.1191626409018013E-3</v>
      </c>
      <c r="G122" s="27">
        <v>6.4412238325281413E-3</v>
      </c>
      <c r="H122" s="27">
        <v>1.9287886920737147E-2</v>
      </c>
      <c r="I122" s="27">
        <v>5.1887636428703948E-4</v>
      </c>
      <c r="J122" s="27"/>
      <c r="K122" s="27"/>
      <c r="L122" s="27"/>
      <c r="M122" s="27"/>
      <c r="N122" s="27"/>
      <c r="O122" s="27"/>
      <c r="P122" s="27"/>
      <c r="Q122" s="1"/>
    </row>
    <row r="123" spans="1:17" ht="12.75" x14ac:dyDescent="0.2">
      <c r="A123" s="2">
        <v>18</v>
      </c>
      <c r="B123" s="27">
        <v>2.9736983360171821E-2</v>
      </c>
      <c r="C123" s="27">
        <v>1.5780998389694014E-2</v>
      </c>
      <c r="D123" s="27">
        <v>2.5943818214349795E-2</v>
      </c>
      <c r="E123" s="27">
        <v>1.1218464841653331E-2</v>
      </c>
      <c r="F123" s="27">
        <v>1.010914295938436E-2</v>
      </c>
      <c r="G123" s="27">
        <v>7.7473608874576438E-3</v>
      </c>
      <c r="H123" s="27">
        <v>1.6514582215065392E-2</v>
      </c>
      <c r="I123" s="27">
        <v>2.0522454821971757E-2</v>
      </c>
      <c r="J123" s="27"/>
      <c r="K123" s="27"/>
      <c r="L123" s="27"/>
      <c r="M123" s="27"/>
      <c r="N123" s="27"/>
      <c r="O123" s="27"/>
      <c r="P123" s="27"/>
      <c r="Q123" s="1"/>
    </row>
    <row r="124" spans="1:17" ht="12.75" x14ac:dyDescent="0.2">
      <c r="A124" s="2">
        <v>19</v>
      </c>
      <c r="B124" s="27">
        <v>1.1325818572195499E-2</v>
      </c>
      <c r="C124" s="27">
        <v>1.8071211307926341E-2</v>
      </c>
      <c r="D124" s="27">
        <v>2.2776883163356642E-2</v>
      </c>
      <c r="E124" s="27">
        <v>1.6067275004472907E-2</v>
      </c>
      <c r="F124" s="27">
        <v>1.8482733941671211E-2</v>
      </c>
      <c r="G124" s="27">
        <v>1.2435140454464302E-2</v>
      </c>
      <c r="H124" s="27">
        <v>1.5995705850778353E-2</v>
      </c>
      <c r="I124" s="27">
        <v>1.9914117015566356E-2</v>
      </c>
      <c r="J124" s="27"/>
      <c r="K124" s="27"/>
      <c r="L124" s="27"/>
      <c r="M124" s="27"/>
      <c r="N124" s="27"/>
      <c r="O124" s="27"/>
      <c r="P124" s="27"/>
      <c r="Q124" s="1"/>
    </row>
    <row r="125" spans="1:17" ht="12.75" x14ac:dyDescent="0.2">
      <c r="A125" s="2">
        <v>20</v>
      </c>
      <c r="B125" s="27">
        <v>6.5664698514939501E-3</v>
      </c>
      <c r="C125" s="27">
        <v>1.4600107353730655E-2</v>
      </c>
      <c r="D125" s="27">
        <v>6.7990696010020949E-3</v>
      </c>
      <c r="E125" s="27">
        <v>1.1808910359635093E-2</v>
      </c>
      <c r="F125" s="27">
        <v>1.7087135444623348E-2</v>
      </c>
      <c r="G125" s="27">
        <v>1.0645911612095207E-2</v>
      </c>
      <c r="H125" s="27">
        <v>2.4118804795133422E-2</v>
      </c>
      <c r="I125" s="27">
        <v>4.1867954911432581E-3</v>
      </c>
      <c r="J125" s="27"/>
      <c r="K125" s="27"/>
      <c r="L125" s="27"/>
      <c r="M125" s="27"/>
      <c r="N125" s="27"/>
      <c r="O125" s="27"/>
      <c r="P125" s="27"/>
      <c r="Q125" s="1"/>
    </row>
    <row r="126" spans="1:17" ht="12.75" x14ac:dyDescent="0.2">
      <c r="A126" s="2">
        <v>21</v>
      </c>
      <c r="B126" s="27">
        <v>8.785113616031388E-3</v>
      </c>
      <c r="C126" s="27">
        <v>5.2245482197173371E-3</v>
      </c>
      <c r="D126" s="27">
        <v>8.3914832707103239E-3</v>
      </c>
      <c r="E126" s="27">
        <v>1.3365539452496045E-2</v>
      </c>
      <c r="F126" s="27">
        <v>1.612095186974416E-2</v>
      </c>
      <c r="G126" s="27">
        <v>2.0039363034532664E-3</v>
      </c>
      <c r="H126" s="27">
        <v>1.8858471998568636E-2</v>
      </c>
      <c r="I126" s="27">
        <v>9.0177133655393645E-3</v>
      </c>
      <c r="J126" s="27"/>
      <c r="K126" s="27"/>
      <c r="L126" s="27"/>
      <c r="M126" s="27"/>
      <c r="N126" s="27"/>
      <c r="O126" s="27"/>
      <c r="P126" s="27"/>
      <c r="Q126" s="1"/>
    </row>
    <row r="127" spans="1:17" ht="12.75" x14ac:dyDescent="0.2">
      <c r="A127" s="2">
        <v>22</v>
      </c>
      <c r="B127" s="27">
        <v>5.3140096618356997E-3</v>
      </c>
      <c r="C127" s="27">
        <v>6.172839506172886E-3</v>
      </c>
      <c r="D127" s="27">
        <v>3.149042762569347E-3</v>
      </c>
      <c r="E127" s="27">
        <v>1.7105027733046986E-2</v>
      </c>
      <c r="F127" s="27">
        <v>1.4617999642154461E-2</v>
      </c>
      <c r="G127" s="27">
        <v>2.6838432635533922E-3</v>
      </c>
      <c r="H127" s="27">
        <v>1.8786902844873915E-2</v>
      </c>
      <c r="I127" s="27">
        <v>5.7792091608516545E-3</v>
      </c>
      <c r="J127" s="27"/>
      <c r="K127" s="27"/>
      <c r="L127" s="27"/>
      <c r="M127" s="27"/>
      <c r="N127" s="27"/>
      <c r="O127" s="27"/>
      <c r="P127" s="27"/>
      <c r="Q127" s="1"/>
    </row>
    <row r="128" spans="1:17" ht="12.75" x14ac:dyDescent="0.2">
      <c r="A128" s="2">
        <v>23</v>
      </c>
      <c r="B128" s="27">
        <v>9.8586509214529123E-3</v>
      </c>
      <c r="C128" s="27">
        <v>3.5963499731616628E-3</v>
      </c>
      <c r="D128" s="27">
        <v>1.0180712113079419E-2</v>
      </c>
      <c r="E128" s="27">
        <v>1.5441044909643866E-2</v>
      </c>
      <c r="F128" s="27">
        <v>4.0919663624977537E-2</v>
      </c>
      <c r="G128" s="27">
        <v>1.4617999642154461E-2</v>
      </c>
      <c r="H128" s="27">
        <v>2.1595992127393115E-2</v>
      </c>
      <c r="I128" s="27">
        <v>9.2503131150473428E-3</v>
      </c>
      <c r="J128" s="27"/>
      <c r="K128" s="27"/>
      <c r="L128" s="27"/>
      <c r="M128" s="27"/>
      <c r="N128" s="27"/>
      <c r="O128" s="27"/>
      <c r="P128" s="27"/>
      <c r="Q128" s="1"/>
    </row>
    <row r="129" spans="1:17" ht="12.75" x14ac:dyDescent="0.2">
      <c r="A129" s="2">
        <v>24</v>
      </c>
      <c r="B129" s="27">
        <v>6.494900697799226E-3</v>
      </c>
      <c r="C129" s="27">
        <v>9.0534979423869781E-3</v>
      </c>
      <c r="D129" s="27">
        <v>9.0177133655393645E-3</v>
      </c>
      <c r="E129" s="27">
        <v>6.942207908391374E-3</v>
      </c>
      <c r="F129" s="27">
        <v>2.2007514761137985E-3</v>
      </c>
      <c r="G129" s="27">
        <v>9.9123277867241635E-3</v>
      </c>
      <c r="H129" s="27">
        <v>2.2776883163356642E-2</v>
      </c>
      <c r="I129" s="27">
        <v>1.2202540704956157E-2</v>
      </c>
      <c r="J129" s="27"/>
      <c r="K129" s="27"/>
      <c r="L129" s="27"/>
      <c r="M129" s="27"/>
      <c r="N129" s="27"/>
      <c r="O129" s="27"/>
      <c r="P129" s="27"/>
      <c r="Q129" s="1"/>
    </row>
    <row r="130" spans="1:17" ht="12.75" x14ac:dyDescent="0.2">
      <c r="A130" s="2">
        <v>25</v>
      </c>
      <c r="B130" s="27">
        <v>8.8030059044551939E-3</v>
      </c>
      <c r="C130" s="27">
        <v>1.8840579710144831E-2</v>
      </c>
      <c r="D130" s="27">
        <v>8.552513866523578E-3</v>
      </c>
      <c r="E130" s="27">
        <v>1.5888352120236184E-2</v>
      </c>
      <c r="F130" s="27">
        <v>0</v>
      </c>
      <c r="G130" s="27">
        <v>6.262300948291416E-3</v>
      </c>
      <c r="H130" s="27">
        <v>1.3866523528359277E-2</v>
      </c>
      <c r="I130" s="27">
        <v>2.0898192878869182E-2</v>
      </c>
      <c r="J130" s="27"/>
      <c r="K130" s="27"/>
      <c r="L130" s="27"/>
      <c r="M130" s="27"/>
      <c r="N130" s="27"/>
      <c r="O130" s="27"/>
      <c r="P130" s="27"/>
      <c r="Q130" s="1"/>
    </row>
    <row r="131" spans="1:17" ht="12.75" x14ac:dyDescent="0.2">
      <c r="A131" s="2">
        <v>26</v>
      </c>
      <c r="B131" s="27">
        <v>7.317945965288967E-3</v>
      </c>
      <c r="C131" s="27">
        <v>7.1390230810522417E-3</v>
      </c>
      <c r="D131" s="27">
        <v>7.8368223295760056E-3</v>
      </c>
      <c r="E131" s="27">
        <v>1.4099123277867087E-2</v>
      </c>
      <c r="F131" s="27">
        <v>1.0985865092145353E-2</v>
      </c>
      <c r="G131" s="27">
        <v>0.20674539273573092</v>
      </c>
      <c r="H131" s="27">
        <v>1.5548398640186036E-2</v>
      </c>
      <c r="I131" s="27">
        <v>7.6221148684916676E-3</v>
      </c>
      <c r="J131" s="27"/>
      <c r="K131" s="27"/>
      <c r="L131" s="27"/>
      <c r="M131" s="27"/>
      <c r="N131" s="27"/>
      <c r="O131" s="27"/>
      <c r="P131" s="27"/>
      <c r="Q131" s="1"/>
    </row>
    <row r="132" spans="1:17" ht="12.75" x14ac:dyDescent="0.2">
      <c r="A132" s="2">
        <v>27</v>
      </c>
      <c r="B132" s="27">
        <v>1.225621757022741E-2</v>
      </c>
      <c r="C132" s="27">
        <v>4.0436571837538116E-3</v>
      </c>
      <c r="D132" s="27">
        <v>6.3338701019859719E-3</v>
      </c>
      <c r="E132" s="27">
        <v>1.2971909107174981E-2</v>
      </c>
      <c r="F132" s="27">
        <v>1.1934156378600902E-2</v>
      </c>
      <c r="G132" s="27">
        <v>1.3061370549293343E-2</v>
      </c>
      <c r="H132" s="27">
        <v>1.6192521023438884E-2</v>
      </c>
      <c r="I132" s="27">
        <v>3.2563964931115164E-3</v>
      </c>
      <c r="J132" s="27"/>
      <c r="K132" s="27"/>
      <c r="L132" s="27"/>
      <c r="M132" s="27"/>
      <c r="N132" s="27"/>
      <c r="O132" s="27"/>
      <c r="P132" s="27"/>
      <c r="Q132" s="1"/>
    </row>
    <row r="133" spans="1:17" ht="12.75" x14ac:dyDescent="0.2">
      <c r="A133" s="2">
        <v>28</v>
      </c>
      <c r="B133" s="27">
        <v>5.9760243335121865E-3</v>
      </c>
      <c r="C133" s="27">
        <v>2.3975666487743301E-3</v>
      </c>
      <c r="D133" s="27">
        <v>6.6380390051890082E-3</v>
      </c>
      <c r="E133" s="27">
        <v>1.3651816067274938E-2</v>
      </c>
      <c r="F133" s="27">
        <v>1.2274109858650881E-2</v>
      </c>
      <c r="G133" s="27">
        <v>1.5154768294864973E-2</v>
      </c>
      <c r="H133" s="27">
        <v>1.6425120772946861E-2</v>
      </c>
      <c r="I133" s="27">
        <v>2.7911969940955616E-3</v>
      </c>
      <c r="J133" s="27"/>
      <c r="K133" s="27"/>
      <c r="L133" s="27"/>
      <c r="M133" s="27"/>
      <c r="N133" s="27"/>
      <c r="O133" s="27"/>
      <c r="P133" s="27"/>
      <c r="Q133" s="1"/>
    </row>
    <row r="134" spans="1:17" ht="12.75" x14ac:dyDescent="0.2">
      <c r="A134" s="2">
        <v>29</v>
      </c>
      <c r="B134" s="27">
        <v>8.6598675970657457E-3</v>
      </c>
      <c r="C134" s="27">
        <v>1.5530506351762565E-2</v>
      </c>
      <c r="D134" s="27">
        <v>3.5265700483091862E-2</v>
      </c>
      <c r="E134" s="27">
        <v>1.6389336196099415E-2</v>
      </c>
      <c r="F134" s="27">
        <v>1.5369475755949311E-2</v>
      </c>
      <c r="G134" s="27">
        <v>7.2177491501163038E-2</v>
      </c>
      <c r="H134" s="27">
        <v>5.7398461263195484E-2</v>
      </c>
      <c r="I134" s="27">
        <v>-1</v>
      </c>
      <c r="J134" s="27"/>
      <c r="K134" s="27"/>
      <c r="L134" s="27"/>
      <c r="M134" s="27"/>
      <c r="N134" s="27"/>
      <c r="O134" s="27"/>
      <c r="P134" s="27"/>
      <c r="Q134" s="1"/>
    </row>
    <row r="135" spans="1:17" ht="12.75" x14ac:dyDescent="0.2">
      <c r="A135" s="2">
        <v>30</v>
      </c>
      <c r="B135" s="27">
        <v>8.3914832707103239E-3</v>
      </c>
      <c r="C135" s="27">
        <v>1.0449096439434508E-2</v>
      </c>
      <c r="D135" s="27">
        <v>1.653247450348903E-2</v>
      </c>
      <c r="E135" s="27">
        <v>2.8126677402039953E-2</v>
      </c>
      <c r="F135" s="27">
        <v>0.23997137233852206</v>
      </c>
      <c r="G135" s="27">
        <v>3.0613705492932478E-2</v>
      </c>
      <c r="H135" s="27">
        <v>4.1957416353551616E-2</v>
      </c>
      <c r="I135" s="27">
        <v>-1</v>
      </c>
      <c r="J135" s="27"/>
      <c r="K135" s="27"/>
      <c r="L135" s="27"/>
      <c r="M135" s="27"/>
      <c r="N135" s="27"/>
      <c r="O135" s="27"/>
      <c r="P135" s="27"/>
      <c r="Q135" s="1"/>
    </row>
    <row r="136" spans="1:17" ht="12.75" x14ac:dyDescent="0.2">
      <c r="A136" s="2">
        <v>31</v>
      </c>
      <c r="B136" s="27">
        <v>1.4063338701019976E-2</v>
      </c>
      <c r="C136" s="27">
        <v>8.516729289676131E-3</v>
      </c>
      <c r="D136" s="27">
        <v>6.083378064054356E-3</v>
      </c>
      <c r="E136" s="27">
        <v>1.9681517266058379E-2</v>
      </c>
      <c r="F136" s="27">
        <v>1.2918232241903728E-2</v>
      </c>
      <c r="G136" s="27">
        <v>1.6997674002504987E-2</v>
      </c>
      <c r="H136" s="27">
        <v>1.5691536947575652E-2</v>
      </c>
      <c r="I136" s="27">
        <v>-1</v>
      </c>
      <c r="J136" s="27"/>
      <c r="K136" s="27"/>
      <c r="L136" s="27"/>
      <c r="M136" s="27"/>
      <c r="N136" s="27"/>
      <c r="O136" s="27"/>
      <c r="P136" s="27"/>
      <c r="Q136" s="1"/>
    </row>
    <row r="137" spans="1:17" ht="12.75" x14ac:dyDescent="0.2">
      <c r="A137" s="2">
        <v>32</v>
      </c>
      <c r="B137" s="27">
        <v>1.2775093934514113E-2</v>
      </c>
      <c r="C137" s="27">
        <v>8.6240830202183004E-3</v>
      </c>
      <c r="D137" s="27">
        <v>7.4789765611022203E-3</v>
      </c>
      <c r="E137" s="27">
        <v>2.1613884415816752E-2</v>
      </c>
      <c r="F137" s="27">
        <v>9.1250670960815339E-3</v>
      </c>
      <c r="G137" s="27">
        <v>1.322240114510643E-2</v>
      </c>
      <c r="H137" s="27">
        <v>1.6568259080336309E-2</v>
      </c>
      <c r="I137" s="27">
        <v>-1</v>
      </c>
      <c r="J137" s="27"/>
      <c r="K137" s="27"/>
      <c r="L137" s="27"/>
      <c r="M137" s="27"/>
      <c r="N137" s="27"/>
      <c r="O137" s="27"/>
      <c r="P137" s="27"/>
      <c r="Q137" s="1"/>
    </row>
    <row r="138" spans="1:17" ht="12.75" x14ac:dyDescent="0.2">
      <c r="A138" s="2">
        <v>33</v>
      </c>
      <c r="B138" s="27">
        <v>1.6335659330828499E-2</v>
      </c>
      <c r="C138" s="27">
        <v>1.322240114510643E-2</v>
      </c>
      <c r="D138" s="27">
        <v>1.2828770799785366E-2</v>
      </c>
      <c r="E138" s="27">
        <v>2.5657541599570396E-2</v>
      </c>
      <c r="F138" s="27">
        <v>-1</v>
      </c>
      <c r="G138" s="27">
        <v>-1</v>
      </c>
      <c r="H138" s="27">
        <v>-1</v>
      </c>
      <c r="I138" s="27">
        <v>-1</v>
      </c>
      <c r="J138" s="27"/>
      <c r="K138" s="27"/>
      <c r="L138" s="27"/>
      <c r="M138" s="27"/>
      <c r="N138" s="27"/>
      <c r="O138" s="27"/>
      <c r="P138" s="27"/>
      <c r="Q138" s="1"/>
    </row>
    <row r="139" spans="1:17" ht="12.75" x14ac:dyDescent="0.2">
      <c r="A139" s="2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1"/>
    </row>
    <row r="140" spans="1:17" ht="12.75" x14ac:dyDescent="0.2">
      <c r="A140" s="2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1"/>
    </row>
    <row r="141" spans="1:17" ht="12.75" x14ac:dyDescent="0.2">
      <c r="A141" s="2"/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1"/>
    </row>
    <row r="142" spans="1:17" ht="12.75" x14ac:dyDescent="0.2">
      <c r="A142" s="2"/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1"/>
    </row>
    <row r="143" spans="1:17" ht="12.75" x14ac:dyDescent="0.2">
      <c r="A143" s="2"/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1"/>
    </row>
    <row r="144" spans="1:17" ht="12.75" x14ac:dyDescent="0.2">
      <c r="A144" s="2"/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1"/>
    </row>
    <row r="145" spans="1:17" ht="12.75" x14ac:dyDescent="0.2">
      <c r="A145" s="2"/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1"/>
    </row>
    <row r="146" spans="1:17" ht="12.75" x14ac:dyDescent="0.2">
      <c r="A146" s="2"/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1"/>
    </row>
    <row r="147" spans="1:17" ht="12.75" x14ac:dyDescent="0.2">
      <c r="A147" s="2"/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1"/>
    </row>
    <row r="148" spans="1:17" ht="12.75" x14ac:dyDescent="0.2">
      <c r="A148" s="2"/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1"/>
    </row>
    <row r="149" spans="1:17" ht="12.75" x14ac:dyDescent="0.2">
      <c r="A149" s="2"/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1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x14ac:dyDescent="0.25">
      <c r="A190"/>
      <c r="B190"/>
      <c r="C190"/>
      <c r="D190"/>
      <c r="E190"/>
      <c r="F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 s="18"/>
      <c r="B854" s="19"/>
      <c r="C854" s="20"/>
      <c r="D854" s="21"/>
      <c r="E854" s="11"/>
      <c r="F854" s="22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  <c r="G863" s="10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</sheetData>
  <sheetProtection sheet="1" selectLockedCells="1"/>
  <mergeCells count="1">
    <mergeCell ref="A1:G1"/>
  </mergeCells>
  <conditionalFormatting sqref="B2:B33">
    <cfRule type="cellIs" dxfId="3" priority="4" operator="equal">
      <formula>$H$2</formula>
    </cfRule>
  </conditionalFormatting>
  <conditionalFormatting sqref="B106:Q106 A106:A150">
    <cfRule type="expression" dxfId="2" priority="1" stopIfTrue="1">
      <formula>A106=SMALL($B106:$C106,1)</formula>
    </cfRule>
    <cfRule type="expression" dxfId="1" priority="2" stopIfTrue="1">
      <formula>A106=SMALL($B106:$C106,2)</formula>
    </cfRule>
    <cfRule type="expression" dxfId="0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18627-A047-445B-B92B-62D85A313886}">
  <dimension ref="A1:Q1177"/>
  <sheetViews>
    <sheetView showGridLines="0" zoomScale="85" zoomScaleNormal="85" workbookViewId="0">
      <selection activeCell="A4" sqref="A4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0" t="s">
        <v>8</v>
      </c>
      <c r="B1" s="31"/>
      <c r="C1" s="31"/>
      <c r="D1" s="31"/>
      <c r="E1" s="31"/>
      <c r="F1" s="31"/>
      <c r="G1" s="32"/>
      <c r="H1" s="5" t="s">
        <v>1</v>
      </c>
      <c r="I1" s="6" t="e">
        <f>J52</f>
        <v>#N/A</v>
      </c>
      <c r="J1" s="6" t="str">
        <f>K52</f>
        <v>Will Francino</v>
      </c>
      <c r="K1" s="6" t="e">
        <f>L52</f>
        <v>#N/A</v>
      </c>
    </row>
    <row r="2" spans="1:13" x14ac:dyDescent="0.25">
      <c r="A2" s="8"/>
      <c r="B2" s="9" t="s">
        <v>27</v>
      </c>
      <c r="C2" s="10"/>
      <c r="D2" s="10"/>
      <c r="E2" s="10"/>
      <c r="F2" s="10"/>
      <c r="G2" s="10"/>
      <c r="H2" s="5" t="s">
        <v>2</v>
      </c>
      <c r="I2" s="29" t="e">
        <f>AVERAGE(J53:J97)</f>
        <v>#N/A</v>
      </c>
      <c r="J2" s="29">
        <f>AVERAGE(K53:K97)</f>
        <v>1.4928655141758337E-2</v>
      </c>
      <c r="K2" s="29" t="e">
        <f>AVERAGE(L53:L97)</f>
        <v>#N/A</v>
      </c>
    </row>
    <row r="3" spans="1:13" x14ac:dyDescent="0.25">
      <c r="A3" s="8">
        <v>2</v>
      </c>
      <c r="B3" s="12" t="s">
        <v>9</v>
      </c>
      <c r="C3" s="10"/>
      <c r="D3" s="10"/>
      <c r="E3" s="10"/>
      <c r="F3" s="10"/>
      <c r="G3" s="10"/>
      <c r="H3" s="5" t="s">
        <v>3</v>
      </c>
      <c r="I3" s="29" t="e">
        <f>LARGE(J53:J97,2)</f>
        <v>#N/A</v>
      </c>
      <c r="J3" s="29">
        <f>LARGE(K53:K97,2)</f>
        <v>3.3723444644360563E-2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10</v>
      </c>
      <c r="C4" s="10"/>
      <c r="D4" s="10"/>
      <c r="E4" s="10"/>
      <c r="F4" s="10"/>
      <c r="G4" s="10"/>
      <c r="H4" s="5" t="s">
        <v>4</v>
      </c>
      <c r="I4" s="29" t="e">
        <f>SMALL(J53:J97,1)</f>
        <v>#N/A</v>
      </c>
      <c r="J4" s="29">
        <f>SMALL(K53:K97,1)</f>
        <v>3.3838992423367632E-3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13</v>
      </c>
      <c r="C5" s="10"/>
      <c r="D5" s="10"/>
      <c r="E5" s="10"/>
      <c r="F5" s="10"/>
      <c r="G5" s="10"/>
      <c r="H5" s="14" t="s">
        <v>5</v>
      </c>
      <c r="I5" s="29" t="e">
        <f>_xlfn.STDEV.S(J53:J97)</f>
        <v>#N/A</v>
      </c>
      <c r="J5" s="29">
        <f>_xlfn.STDEV.S(K53:K97)</f>
        <v>8.4956950417975474E-3</v>
      </c>
      <c r="K5" s="29" t="e">
        <f>_xlfn.STDEV.S(L53:L97)</f>
        <v>#N/A</v>
      </c>
    </row>
    <row r="6" spans="1:13" x14ac:dyDescent="0.25">
      <c r="A6" s="8"/>
      <c r="B6" s="12" t="s">
        <v>25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14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11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17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19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/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/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/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/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/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 t="e">
        <f>MATCH(J52,'ETAPA 9'!$B$106:$AT$106,0)</f>
        <v>#N/A</v>
      </c>
      <c r="K50" s="17">
        <f>MATCH(K52,'ETAPA 9'!$B$106:$AT$106,0)</f>
        <v>2</v>
      </c>
      <c r="L50" s="17" t="e">
        <f>MATCH(L52,'ETAPA 9'!$B$106:$AT$106,0)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9'!$B$107:$B$146)</f>
        <v>29</v>
      </c>
      <c r="K51" s="23">
        <f>COUNTA('ETAPA 9'!$B$107:$B$146)</f>
        <v>29</v>
      </c>
      <c r="L51" s="23">
        <f>COUNTA('ETAPA 9'!$B$107:$B$146)</f>
        <v>29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e">
        <f>VLOOKUP(1,$A$2:$B$46,2,FALSE)</f>
        <v>#N/A</v>
      </c>
      <c r="K52" s="24" t="str">
        <f>VLOOKUP(2,$A$2:$B$46,2,FALSE)</f>
        <v>Will Francino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t="e" cm="1">
        <f t="array" ref="J53">IF(INDEX('ETAPA 9'!$B$106:$AT$170,$I53+1,J$50)=0,"",INDEX('ETAPA 9'!$B$106:$AT$170,$I53+1,J$50))</f>
        <v>#N/A</v>
      </c>
      <c r="K53" s="28" cm="1">
        <f t="array" ref="K53">IF(INDEX('ETAPA 9'!$B$106:$AT$170,$I53+1,K$50)=0,"",INDEX('ETAPA 9'!$B$106:$AT$170,$I53+1,K$50))</f>
        <v>3.3723444644360563E-2</v>
      </c>
      <c r="L53" s="28" t="e" cm="1">
        <f t="array" ref="L53">IF(INDEX('ETAPA 9'!$B$106:$AT$170,$I53+1,L$50)=0,"",INDEX('ETAPA 9'!$B$106:$AT$170,$I53+1,L$50))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t="e" cm="1">
        <f t="array" ref="J54">IF(INDEX('ETAPA 9'!$B$106:$AT$170,$I54+1,J$50)=0,"",INDEX('ETAPA 9'!$B$106:$AT$170,$I54+1,J$50))</f>
        <v>#N/A</v>
      </c>
      <c r="K54" s="28" cm="1">
        <f t="array" ref="K54">IF(INDEX('ETAPA 9'!$B$106:$AT$170,$I54+1,K$50)=0,"",INDEX('ETAPA 9'!$B$106:$AT$170,$I54+1,K$50))</f>
        <v>2.5238936300160168E-2</v>
      </c>
      <c r="L54" s="28" t="e" cm="1">
        <f t="array" ref="L54">IF(INDEX('ETAPA 9'!$B$106:$AT$170,$I54+1,L$50)=0,"",INDEX('ETAPA 9'!$B$106:$AT$170,$I54+1,L$50))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t="e" cm="1">
        <f t="array" ref="J55">IF(INDEX('ETAPA 9'!$B$106:$AT$170,$I55+1,J$50)=0,"",INDEX('ETAPA 9'!$B$106:$AT$170,$I55+1,J$50))</f>
        <v>#N/A</v>
      </c>
      <c r="K55" s="28" cm="1">
        <f t="array" ref="K55">IF(INDEX('ETAPA 9'!$B$106:$AT$170,$I55+1,K$50)=0,"",INDEX('ETAPA 9'!$B$106:$AT$170,$I55+1,K$50))</f>
        <v>2.8028589821891277E-2</v>
      </c>
      <c r="L55" s="28" t="e" cm="1">
        <f t="array" ref="L55">IF(INDEX('ETAPA 9'!$B$106:$AT$170,$I55+1,L$50)=0,"",INDEX('ETAPA 9'!$B$106:$AT$170,$I55+1,L$50))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t="e" cm="1">
        <f t="array" ref="J56">IF(INDEX('ETAPA 9'!$B$106:$AT$170,$I56+1,J$50)=0,"",INDEX('ETAPA 9'!$B$106:$AT$170,$I56+1,J$50))</f>
        <v>#N/A</v>
      </c>
      <c r="K56" s="28" cm="1">
        <f t="array" ref="K56">IF(INDEX('ETAPA 9'!$B$106:$AT$170,$I56+1,K$50)=0,"",INDEX('ETAPA 9'!$B$106:$AT$170,$I56+1,K$50))</f>
        <v>3.63810435615129E-2</v>
      </c>
      <c r="L56" s="28" t="e" cm="1">
        <f t="array" ref="L56">IF(INDEX('ETAPA 9'!$B$106:$AT$170,$I56+1,L$50)=0,"",INDEX('ETAPA 9'!$B$106:$AT$170,$I56+1,L$50))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t="e" cm="1">
        <f t="array" ref="J57">IF(INDEX('ETAPA 9'!$B$106:$AT$170,$I57+1,J$50)=0,"",INDEX('ETAPA 9'!$B$106:$AT$170,$I57+1,J$50))</f>
        <v>#N/A</v>
      </c>
      <c r="K57" s="28" cm="1">
        <f t="array" ref="K57">IF(INDEX('ETAPA 9'!$B$106:$AT$170,$I57+1,K$50)=0,"",INDEX('ETAPA 9'!$B$106:$AT$170,$I57+1,K$50))</f>
        <v>1.8025453525032556E-2</v>
      </c>
      <c r="L57" s="28" t="e" cm="1">
        <f t="array" ref="L57">IF(INDEX('ETAPA 9'!$B$106:$AT$170,$I57+1,L$50)=0,"",INDEX('ETAPA 9'!$B$106:$AT$170,$I57+1,L$50))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t="e" cm="1">
        <f t="array" ref="J58">IF(INDEX('ETAPA 9'!$B$106:$AT$170,$I58+1,J$50)=0,"",INDEX('ETAPA 9'!$B$106:$AT$170,$I58+1,J$50))</f>
        <v>#N/A</v>
      </c>
      <c r="K58" s="28" cm="1">
        <f t="array" ref="K58">IF(INDEX('ETAPA 9'!$B$106:$AT$170,$I58+1,K$50)=0,"",INDEX('ETAPA 9'!$B$106:$AT$170,$I58+1,K$50))</f>
        <v>2.5123388521153565E-2</v>
      </c>
      <c r="L58" s="28" t="e" cm="1">
        <f t="array" ref="L58">IF(INDEX('ETAPA 9'!$B$106:$AT$170,$I58+1,L$50)=0,"",INDEX('ETAPA 9'!$B$106:$AT$170,$I58+1,L$50))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t="e" cm="1">
        <f t="array" ref="J59">IF(INDEX('ETAPA 9'!$B$106:$AT$170,$I59+1,J$50)=0,"",INDEX('ETAPA 9'!$B$106:$AT$170,$I59+1,J$50))</f>
        <v>#N/A</v>
      </c>
      <c r="K59" s="28" cm="1">
        <f t="array" ref="K59">IF(INDEX('ETAPA 9'!$B$106:$AT$170,$I59+1,K$50)=0,"",INDEX('ETAPA 9'!$B$106:$AT$170,$I59+1,K$50))</f>
        <v>2.1310311813935043E-2</v>
      </c>
      <c r="L59" s="28" t="e" cm="1">
        <f t="array" ref="L59">IF(INDEX('ETAPA 9'!$B$106:$AT$170,$I59+1,L$50)=0,"",INDEX('ETAPA 9'!$B$106:$AT$170,$I59+1,L$50))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t="e" cm="1">
        <f t="array" ref="J60">IF(INDEX('ETAPA 9'!$B$106:$AT$170,$I60+1,J$50)=0,"",INDEX('ETAPA 9'!$B$106:$AT$170,$I60+1,J$50))</f>
        <v>#N/A</v>
      </c>
      <c r="K60" s="28" cm="1">
        <f t="array" ref="K60">IF(INDEX('ETAPA 9'!$B$106:$AT$170,$I60+1,K$50)=0,"",INDEX('ETAPA 9'!$B$106:$AT$170,$I60+1,K$50))</f>
        <v>1.1818887109820025E-2</v>
      </c>
      <c r="L60" s="28" t="e" cm="1">
        <f t="array" ref="L60">IF(INDEX('ETAPA 9'!$B$106:$AT$170,$I60+1,L$50)=0,"",INDEX('ETAPA 9'!$B$106:$AT$170,$I60+1,L$50))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t="e" cm="1">
        <f t="array" ref="J61">IF(INDEX('ETAPA 9'!$B$106:$AT$170,$I61+1,J$50)=0,"",INDEX('ETAPA 9'!$B$106:$AT$170,$I61+1,J$50))</f>
        <v>#N/A</v>
      </c>
      <c r="K61" s="28" cm="1">
        <f t="array" ref="K61">IF(INDEX('ETAPA 9'!$B$106:$AT$170,$I61+1,K$50)=0,"",INDEX('ETAPA 9'!$B$106:$AT$170,$I61+1,K$50))</f>
        <v>1.7497235106716677E-2</v>
      </c>
      <c r="L61" s="28" t="e" cm="1">
        <f t="array" ref="L61">IF(INDEX('ETAPA 9'!$B$106:$AT$170,$I61+1,L$50)=0,"",INDEX('ETAPA 9'!$B$106:$AT$170,$I61+1,L$50))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t="e" cm="1">
        <f t="array" ref="J62">IF(INDEX('ETAPA 9'!$B$106:$AT$170,$I62+1,J$50)=0,"",INDEX('ETAPA 9'!$B$106:$AT$170,$I62+1,J$50))</f>
        <v>#N/A</v>
      </c>
      <c r="K62" s="28" cm="1">
        <f t="array" ref="K62">IF(INDEX('ETAPA 9'!$B$106:$AT$170,$I62+1,K$50)=0,"",INDEX('ETAPA 9'!$B$106:$AT$170,$I62+1,K$50))</f>
        <v>1.6094154933064958E-2</v>
      </c>
      <c r="L62" s="28" t="e" cm="1">
        <f t="array" ref="L62">IF(INDEX('ETAPA 9'!$B$106:$AT$170,$I62+1,L$50)=0,"",INDEX('ETAPA 9'!$B$106:$AT$170,$I62+1,L$50))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t="e" cm="1">
        <f t="array" ref="J63">IF(INDEX('ETAPA 9'!$B$106:$AT$170,$I63+1,J$50)=0,"",INDEX('ETAPA 9'!$B$106:$AT$170,$I63+1,J$50))</f>
        <v>#N/A</v>
      </c>
      <c r="K63" s="28" cm="1">
        <f t="array" ref="K63">IF(INDEX('ETAPA 9'!$B$106:$AT$170,$I63+1,K$50)=0,"",INDEX('ETAPA 9'!$B$106:$AT$170,$I63+1,K$50))</f>
        <v>1.4129842689952241E-2</v>
      </c>
      <c r="L63" s="28" t="e" cm="1">
        <f t="array" ref="L63">IF(INDEX('ETAPA 9'!$B$106:$AT$170,$I63+1,L$50)=0,"",INDEX('ETAPA 9'!$B$106:$AT$170,$I63+1,L$50))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t="e" cm="1">
        <f t="array" ref="J64">IF(INDEX('ETAPA 9'!$B$106:$AT$170,$I64+1,J$50)=0,"",INDEX('ETAPA 9'!$B$106:$AT$170,$I64+1,J$50))</f>
        <v>#N/A</v>
      </c>
      <c r="K64" s="28" cm="1">
        <f t="array" ref="K64">IF(INDEX('ETAPA 9'!$B$106:$AT$170,$I64+1,K$50)=0,"",INDEX('ETAPA 9'!$B$106:$AT$170,$I64+1,K$50))</f>
        <v>1.4971690794143273E-2</v>
      </c>
      <c r="L64" s="28" t="e" cm="1">
        <f t="array" ref="L64">IF(INDEX('ETAPA 9'!$B$106:$AT$170,$I64+1,L$50)=0,"",INDEX('ETAPA 9'!$B$106:$AT$170,$I64+1,L$50))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t="e" cm="1">
        <f t="array" ref="J65">IF(INDEX('ETAPA 9'!$B$106:$AT$170,$I65+1,J$50)=0,"",INDEX('ETAPA 9'!$B$106:$AT$170,$I65+1,J$50))</f>
        <v>#N/A</v>
      </c>
      <c r="K65" s="28" cm="1">
        <f t="array" ref="K65">IF(INDEX('ETAPA 9'!$B$106:$AT$170,$I65+1,K$50)=0,"",INDEX('ETAPA 9'!$B$106:$AT$170,$I65+1,K$50))</f>
        <v>1.0432313761740634E-2</v>
      </c>
      <c r="L65" s="28" t="e" cm="1">
        <f t="array" ref="L65">IF(INDEX('ETAPA 9'!$B$106:$AT$170,$I65+1,L$50)=0,"",INDEX('ETAPA 9'!$B$106:$AT$170,$I65+1,L$50))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t="e" cm="1">
        <f t="array" ref="J66">IF(INDEX('ETAPA 9'!$B$106:$AT$170,$I66+1,J$50)=0,"",INDEX('ETAPA 9'!$B$106:$AT$170,$I66+1,J$50))</f>
        <v>#N/A</v>
      </c>
      <c r="K66" s="28" cm="1">
        <f t="array" ref="K66">IF(INDEX('ETAPA 9'!$B$106:$AT$170,$I66+1,K$50)=0,"",INDEX('ETAPA 9'!$B$106:$AT$170,$I66+1,K$50))</f>
        <v>1.622620953764389E-2</v>
      </c>
      <c r="L66" s="28" t="e" cm="1">
        <f t="array" ref="L66">IF(INDEX('ETAPA 9'!$B$106:$AT$170,$I66+1,L$50)=0,"",INDEX('ETAPA 9'!$B$106:$AT$170,$I66+1,L$50))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t="e" cm="1">
        <f t="array" ref="J67">IF(INDEX('ETAPA 9'!$B$106:$AT$170,$I67+1,J$50)=0,"",INDEX('ETAPA 9'!$B$106:$AT$170,$I67+1,J$50))</f>
        <v>#N/A</v>
      </c>
      <c r="K67" s="28" cm="1">
        <f t="array" ref="K67">IF(INDEX('ETAPA 9'!$B$106:$AT$170,$I67+1,K$50)=0,"",INDEX('ETAPA 9'!$B$106:$AT$170,$I67+1,K$50))</f>
        <v>1.2000462191116093E-2</v>
      </c>
      <c r="L67" s="28" t="e" cm="1">
        <f t="array" ref="L67">IF(INDEX('ETAPA 9'!$B$106:$AT$170,$I67+1,L$50)=0,"",INDEX('ETAPA 9'!$B$106:$AT$170,$I67+1,L$50))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t="e" cm="1">
        <f t="array" ref="J68">IF(INDEX('ETAPA 9'!$B$106:$AT$170,$I68+1,J$50)=0,"",INDEX('ETAPA 9'!$B$106:$AT$170,$I68+1,J$50))</f>
        <v>#N/A</v>
      </c>
      <c r="K68" s="28" cm="1">
        <f t="array" ref="K68">IF(INDEX('ETAPA 9'!$B$106:$AT$170,$I68+1,K$50)=0,"",INDEX('ETAPA 9'!$B$106:$AT$170,$I68+1,K$50))</f>
        <v>8.9797131113716223E-3</v>
      </c>
      <c r="L68" s="28" t="e" cm="1">
        <f t="array" ref="L68">IF(INDEX('ETAPA 9'!$B$106:$AT$170,$I68+1,L$50)=0,"",INDEX('ETAPA 9'!$B$106:$AT$170,$I68+1,L$50))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t="e" cm="1">
        <f t="array" ref="J69">IF(INDEX('ETAPA 9'!$B$106:$AT$170,$I69+1,J$50)=0,"",INDEX('ETAPA 9'!$B$106:$AT$170,$I69+1,J$50))</f>
        <v>#N/A</v>
      </c>
      <c r="K69" s="28" cm="1">
        <f t="array" ref="K69">IF(INDEX('ETAPA 9'!$B$106:$AT$170,$I69+1,K$50)=0,"",INDEX('ETAPA 9'!$B$106:$AT$170,$I69+1,K$50))</f>
        <v>1.3337515062478503E-2</v>
      </c>
      <c r="L69" s="28" t="e" cm="1">
        <f t="array" ref="L69">IF(INDEX('ETAPA 9'!$B$106:$AT$170,$I69+1,L$50)=0,"",INDEX('ETAPA 9'!$B$106:$AT$170,$I69+1,L$50))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t="e" cm="1">
        <f t="array" ref="J70">IF(INDEX('ETAPA 9'!$B$106:$AT$170,$I70+1,J$50)=0,"",INDEX('ETAPA 9'!$B$106:$AT$170,$I70+1,J$50))</f>
        <v>#N/A</v>
      </c>
      <c r="K70" s="28" cm="1">
        <f t="array" ref="K70">IF(INDEX('ETAPA 9'!$B$106:$AT$170,$I70+1,K$50)=0,"",INDEX('ETAPA 9'!$B$106:$AT$170,$I70+1,K$50))</f>
        <v>1.6655387002525647E-2</v>
      </c>
      <c r="L70" s="28" t="e" cm="1">
        <f t="array" ref="L70">IF(INDEX('ETAPA 9'!$B$106:$AT$170,$I70+1,L$50)=0,"",INDEX('ETAPA 9'!$B$106:$AT$170,$I70+1,L$50))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t="e" cm="1">
        <f t="array" ref="J71">IF(INDEX('ETAPA 9'!$B$106:$AT$170,$I71+1,J$50)=0,"",INDEX('ETAPA 9'!$B$106:$AT$170,$I71+1,J$50))</f>
        <v>#N/A</v>
      </c>
      <c r="K71" s="28" cm="1">
        <f t="array" ref="K71">IF(INDEX('ETAPA 9'!$B$106:$AT$170,$I71+1,K$50)=0,"",INDEX('ETAPA 9'!$B$106:$AT$170,$I71+1,K$50))</f>
        <v>1.1290668691504148E-2</v>
      </c>
      <c r="L71" s="28" t="e" cm="1">
        <f t="array" ref="L71">IF(INDEX('ETAPA 9'!$B$106:$AT$170,$I71+1,L$50)=0,"",INDEX('ETAPA 9'!$B$106:$AT$170,$I71+1,L$50))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t="e" cm="1">
        <f t="array" ref="J72">IF(INDEX('ETAPA 9'!$B$106:$AT$170,$I72+1,J$50)=0,"",INDEX('ETAPA 9'!$B$106:$AT$170,$I72+1,J$50))</f>
        <v>#N/A</v>
      </c>
      <c r="K72" s="28" cm="1">
        <f t="array" ref="K72">IF(INDEX('ETAPA 9'!$B$106:$AT$170,$I72+1,K$50)=0,"",INDEX('ETAPA 9'!$B$106:$AT$170,$I72+1,K$50))</f>
        <v>1.4823129363992169E-2</v>
      </c>
      <c r="L72" s="28" t="e" cm="1">
        <f t="array" ref="L72">IF(INDEX('ETAPA 9'!$B$106:$AT$170,$I72+1,L$50)=0,"",INDEX('ETAPA 9'!$B$106:$AT$170,$I72+1,L$50))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t="e" cm="1">
        <f t="array" ref="J73">IF(INDEX('ETAPA 9'!$B$106:$AT$170,$I73+1,J$50)=0,"",INDEX('ETAPA 9'!$B$106:$AT$170,$I73+1,J$50))</f>
        <v>#N/A</v>
      </c>
      <c r="K73" s="28" cm="1">
        <f t="array" ref="K73">IF(INDEX('ETAPA 9'!$B$106:$AT$170,$I73+1,K$50)=0,"",INDEX('ETAPA 9'!$B$106:$AT$170,$I73+1,K$50))</f>
        <v>1.031676598273403E-2</v>
      </c>
      <c r="L73" s="28" t="e" cm="1">
        <f t="array" ref="L73">IF(INDEX('ETAPA 9'!$B$106:$AT$170,$I73+1,L$50)=0,"",INDEX('ETAPA 9'!$B$106:$AT$170,$I73+1,L$50))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t="e" cm="1">
        <f t="array" ref="J74">IF(INDEX('ETAPA 9'!$B$106:$AT$170,$I74+1,J$50)=0,"",INDEX('ETAPA 9'!$B$106:$AT$170,$I74+1,J$50))</f>
        <v>#N/A</v>
      </c>
      <c r="K74" s="28" cm="1">
        <f t="array" ref="K74">IF(INDEX('ETAPA 9'!$B$106:$AT$170,$I74+1,K$50)=0,"",INDEX('ETAPA 9'!$B$106:$AT$170,$I74+1,K$50))</f>
        <v>5.6948548224692889E-3</v>
      </c>
      <c r="L74" s="28" t="e" cm="1">
        <f t="array" ref="L74">IF(INDEX('ETAPA 9'!$B$106:$AT$170,$I74+1,L$50)=0,"",INDEX('ETAPA 9'!$B$106:$AT$170,$I74+1,L$50))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t="e" cm="1">
        <f t="array" ref="J75">IF(INDEX('ETAPA 9'!$B$106:$AT$170,$I75+1,J$50)=0,"",INDEX('ETAPA 9'!$B$106:$AT$170,$I75+1,J$50))</f>
        <v>#N/A</v>
      </c>
      <c r="K75" s="28" cm="1">
        <f t="array" ref="K75">IF(INDEX('ETAPA 9'!$B$106:$AT$170,$I75+1,K$50)=0,"",INDEX('ETAPA 9'!$B$106:$AT$170,$I75+1,K$50))</f>
        <v>5.8269094270480652E-3</v>
      </c>
      <c r="L75" s="28" t="e" cm="1">
        <f t="array" ref="L75">IF(INDEX('ETAPA 9'!$B$106:$AT$170,$I75+1,L$50)=0,"",INDEX('ETAPA 9'!$B$106:$AT$170,$I75+1,L$50))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t="e" cm="1">
        <f t="array" ref="J76">IF(INDEX('ETAPA 9'!$B$106:$AT$170,$I76+1,J$50)=0,"",INDEX('ETAPA 9'!$B$106:$AT$170,$I76+1,J$50))</f>
        <v>#N/A</v>
      </c>
      <c r="K76" s="28" cm="1">
        <f t="array" ref="K76">IF(INDEX('ETAPA 9'!$B$106:$AT$170,$I76+1,K$50)=0,"",INDEX('ETAPA 9'!$B$106:$AT$170,$I76+1,K$50))</f>
        <v>6.5532097522326485E-3</v>
      </c>
      <c r="L76" s="28" t="e" cm="1">
        <f t="array" ref="L76">IF(INDEX('ETAPA 9'!$B$106:$AT$170,$I76+1,L$50)=0,"",INDEX('ETAPA 9'!$B$106:$AT$170,$I76+1,L$50))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t="e" cm="1">
        <f t="array" ref="J77">IF(INDEX('ETAPA 9'!$B$106:$AT$170,$I77+1,J$50)=0,"",INDEX('ETAPA 9'!$B$106:$AT$170,$I77+1,J$50))</f>
        <v>#N/A</v>
      </c>
      <c r="K77" s="28" cm="1">
        <f t="array" ref="K77">IF(INDEX('ETAPA 9'!$B$106:$AT$170,$I77+1,K$50)=0,"",INDEX('ETAPA 9'!$B$106:$AT$170,$I77+1,K$50))</f>
        <v>6.7182780079563893E-3</v>
      </c>
      <c r="L77" s="28" t="e" cm="1">
        <f t="array" ref="L77">IF(INDEX('ETAPA 9'!$B$106:$AT$170,$I77+1,L$50)=0,"",INDEX('ETAPA 9'!$B$106:$AT$170,$I77+1,L$50))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t="e" cm="1">
        <f t="array" ref="J78">IF(INDEX('ETAPA 9'!$B$106:$AT$170,$I78+1,J$50)=0,"",INDEX('ETAPA 9'!$B$106:$AT$170,$I78+1,J$50))</f>
        <v>#N/A</v>
      </c>
      <c r="K78" s="28" t="str" cm="1">
        <f t="array" ref="K78">IF(INDEX('ETAPA 9'!$B$106:$AT$170,$I78+1,K$50)=0,"",INDEX('ETAPA 9'!$B$106:$AT$170,$I78+1,K$50))</f>
        <v/>
      </c>
      <c r="L78" s="28" t="e" cm="1">
        <f t="array" ref="L78">IF(INDEX('ETAPA 9'!$B$106:$AT$170,$I78+1,L$50)=0,"",INDEX('ETAPA 9'!$B$106:$AT$170,$I78+1,L$50))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t="e" cm="1">
        <f t="array" ref="J79">IF(INDEX('ETAPA 9'!$B$106:$AT$170,$I79+1,J$50)=0,"",INDEX('ETAPA 9'!$B$106:$AT$170,$I79+1,J$50))</f>
        <v>#N/A</v>
      </c>
      <c r="K79" s="28" cm="1">
        <f t="array" ref="K79">IF(INDEX('ETAPA 9'!$B$106:$AT$170,$I79+1,K$50)=0,"",INDEX('ETAPA 9'!$B$106:$AT$170,$I79+1,K$50))</f>
        <v>3.3838992423367632E-3</v>
      </c>
      <c r="L79" s="28" t="e" cm="1">
        <f t="array" ref="L79">IF(INDEX('ETAPA 9'!$B$106:$AT$170,$I79+1,L$50)=0,"",INDEX('ETAPA 9'!$B$106:$AT$170,$I79+1,L$50))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t="e" cm="1">
        <f t="array" ref="J80">IF(INDEX('ETAPA 9'!$B$106:$AT$170,$I80+1,J$50)=0,"",INDEX('ETAPA 9'!$B$106:$AT$170,$I80+1,J$50))</f>
        <v>#N/A</v>
      </c>
      <c r="K80" s="28" cm="1">
        <f t="array" ref="K80">IF(INDEX('ETAPA 9'!$B$106:$AT$170,$I80+1,K$50)=0,"",INDEX('ETAPA 9'!$B$106:$AT$170,$I80+1,K$50))</f>
        <v>5.1336227530084464E-3</v>
      </c>
      <c r="L80" s="28" t="e" cm="1">
        <f t="array" ref="L80">IF(INDEX('ETAPA 9'!$B$106:$AT$170,$I80+1,L$50)=0,"",INDEX('ETAPA 9'!$B$106:$AT$170,$I80+1,L$50))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t="e" cm="1">
        <f t="array" ref="J81">IF(INDEX('ETAPA 9'!$B$106:$AT$170,$I81+1,J$50)=0,"",INDEX('ETAPA 9'!$B$106:$AT$170,$I81+1,J$50))</f>
        <v>#N/A</v>
      </c>
      <c r="K81" s="28" cm="1">
        <f t="array" ref="K81">IF(INDEX('ETAPA 9'!$B$106:$AT$170,$I81+1,K$50)=0,"",INDEX('ETAPA 9'!$B$106:$AT$170,$I81+1,K$50))</f>
        <v>8.2864264373318491E-3</v>
      </c>
      <c r="L81" s="28" t="e" cm="1">
        <f t="array" ref="L81">IF(INDEX('ETAPA 9'!$B$106:$AT$170,$I81+1,L$50)=0,"",INDEX('ETAPA 9'!$B$106:$AT$170,$I81+1,L$50))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e" cm="1">
        <f t="array" ref="J82">IF(INDEX('ETAPA 9'!$B$106:$AT$170,$I82+1,J$50)=0,"",INDEX('ETAPA 9'!$B$106:$AT$170,$I82+1,J$50))</f>
        <v>#N/A</v>
      </c>
      <c r="K82" s="28" t="str" cm="1">
        <f t="array" ref="K82">IF(INDEX('ETAPA 9'!$B$106:$AT$170,$I82+1,K$50)=0,"",INDEX('ETAPA 9'!$B$106:$AT$170,$I82+1,K$50))</f>
        <v/>
      </c>
      <c r="L82" s="28" t="e" cm="1">
        <f t="array" ref="L82">IF(INDEX('ETAPA 9'!$B$106:$AT$170,$I82+1,L$50)=0,"",INDEX('ETAPA 9'!$B$106:$AT$170,$I82+1,L$50))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e" cm="1">
        <f t="array" ref="J83">IF(INDEX('ETAPA 9'!$B$106:$AT$170,$I83+1,J$50)=0,"",INDEX('ETAPA 9'!$B$106:$AT$170,$I83+1,J$50))</f>
        <v>#N/A</v>
      </c>
      <c r="K83" s="28" t="str" cm="1">
        <f t="array" ref="K83">IF(INDEX('ETAPA 9'!$B$106:$AT$170,$I83+1,K$50)=0,"",INDEX('ETAPA 9'!$B$106:$AT$170,$I83+1,K$50))</f>
        <v/>
      </c>
      <c r="L83" s="28" t="e" cm="1">
        <f t="array" ref="L83">IF(INDEX('ETAPA 9'!$B$106:$AT$170,$I83+1,L$50)=0,"",INDEX('ETAPA 9'!$B$106:$AT$170,$I83+1,L$50))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e" cm="1">
        <f t="array" ref="J84">IF(INDEX('ETAPA 9'!$B$106:$AT$170,$I84+1,J$50)=0,"",INDEX('ETAPA 9'!$B$106:$AT$170,$I84+1,J$50))</f>
        <v>#N/A</v>
      </c>
      <c r="K84" s="28" t="str" cm="1">
        <f t="array" ref="K84">IF(INDEX('ETAPA 9'!$B$106:$AT$170,$I84+1,K$50)=0,"",INDEX('ETAPA 9'!$B$106:$AT$170,$I84+1,K$50))</f>
        <v/>
      </c>
      <c r="L84" s="28" t="e" cm="1">
        <f t="array" ref="L84">IF(INDEX('ETAPA 9'!$B$106:$AT$170,$I84+1,L$50)=0,"",INDEX('ETAPA 9'!$B$106:$AT$170,$I84+1,L$50))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e" cm="1">
        <f t="array" ref="J85">IF(INDEX('ETAPA 9'!$B$106:$AT$170,$I85+1,J$50)=0,"",INDEX('ETAPA 9'!$B$106:$AT$170,$I85+1,J$50))</f>
        <v>#N/A</v>
      </c>
      <c r="K85" s="28" t="str" cm="1">
        <f t="array" ref="K85">IF(INDEX('ETAPA 9'!$B$106:$AT$170,$I85+1,K$50)=0,"",INDEX('ETAPA 9'!$B$106:$AT$170,$I85+1,K$50))</f>
        <v/>
      </c>
      <c r="L85" s="28" t="e" cm="1">
        <f t="array" ref="L85">IF(INDEX('ETAPA 9'!$B$106:$AT$170,$I85+1,L$50)=0,"",INDEX('ETAPA 9'!$B$106:$AT$170,$I85+1,L$50))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e" cm="1">
        <f t="array" ref="J86">IF(INDEX('ETAPA 9'!$B$106:$AT$170,$I86+1,J$50)=0,"",INDEX('ETAPA 9'!$B$106:$AT$170,$I86+1,J$50))</f>
        <v>#N/A</v>
      </c>
      <c r="K86" s="28" t="str" cm="1">
        <f t="array" ref="K86">IF(INDEX('ETAPA 9'!$B$106:$AT$170,$I86+1,K$50)=0,"",INDEX('ETAPA 9'!$B$106:$AT$170,$I86+1,K$50))</f>
        <v/>
      </c>
      <c r="L86" s="28" t="e" cm="1">
        <f t="array" ref="L86">IF(INDEX('ETAPA 9'!$B$106:$AT$170,$I86+1,L$50)=0,"",INDEX('ETAPA 9'!$B$106:$AT$170,$I86+1,L$50))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e" cm="1">
        <f t="array" ref="J87">IF(INDEX('ETAPA 9'!$B$106:$AT$170,$I87+1,J$50)=0,"",INDEX('ETAPA 9'!$B$106:$AT$170,$I87+1,J$50))</f>
        <v>#N/A</v>
      </c>
      <c r="K87" s="28" t="str" cm="1">
        <f t="array" ref="K87">IF(INDEX('ETAPA 9'!$B$106:$AT$170,$I87+1,K$50)=0,"",INDEX('ETAPA 9'!$B$106:$AT$170,$I87+1,K$50))</f>
        <v/>
      </c>
      <c r="L87" s="28" t="e" cm="1">
        <f t="array" ref="L87">IF(INDEX('ETAPA 9'!$B$106:$AT$170,$I87+1,L$50)=0,"",INDEX('ETAPA 9'!$B$106:$AT$170,$I87+1,L$50))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e" cm="1">
        <f t="array" ref="J88">IF(INDEX('ETAPA 9'!$B$106:$AT$170,$I88+1,J$50)=0,"",INDEX('ETAPA 9'!$B$106:$AT$170,$I88+1,J$50))</f>
        <v>#N/A</v>
      </c>
      <c r="K88" s="28" t="str" cm="1">
        <f t="array" ref="K88">IF(INDEX('ETAPA 9'!$B$106:$AT$170,$I88+1,K$50)=0,"",INDEX('ETAPA 9'!$B$106:$AT$170,$I88+1,K$50))</f>
        <v/>
      </c>
      <c r="L88" s="28" t="e" cm="1">
        <f t="array" ref="L88">IF(INDEX('ETAPA 9'!$B$106:$AT$170,$I88+1,L$50)=0,"",INDEX('ETAPA 9'!$B$106:$AT$170,$I88+1,L$50))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e" cm="1">
        <f t="array" ref="J89">IF(INDEX('ETAPA 9'!$B$106:$AT$170,$I89+1,J$50)=0,"",INDEX('ETAPA 9'!$B$106:$AT$170,$I89+1,J$50))</f>
        <v>#N/A</v>
      </c>
      <c r="K89" s="28" t="str" cm="1">
        <f t="array" ref="K89">IF(INDEX('ETAPA 9'!$B$106:$AT$170,$I89+1,K$50)=0,"",INDEX('ETAPA 9'!$B$106:$AT$170,$I89+1,K$50))</f>
        <v/>
      </c>
      <c r="L89" s="28" t="e" cm="1">
        <f t="array" ref="L89">IF(INDEX('ETAPA 9'!$B$106:$AT$170,$I89+1,L$50)=0,"",INDEX('ETAPA 9'!$B$106:$AT$170,$I89+1,L$50))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e" cm="1">
        <f t="array" ref="J90">IF(INDEX('ETAPA 9'!$B$106:$AT$170,$I90+1,J$50)=0,"",INDEX('ETAPA 9'!$B$106:$AT$170,$I90+1,J$50))</f>
        <v>#N/A</v>
      </c>
      <c r="K90" s="28" t="str" cm="1">
        <f t="array" ref="K90">IF(INDEX('ETAPA 9'!$B$106:$AT$170,$I90+1,K$50)=0,"",INDEX('ETAPA 9'!$B$106:$AT$170,$I90+1,K$50))</f>
        <v/>
      </c>
      <c r="L90" s="28" t="e" cm="1">
        <f t="array" ref="L90">IF(INDEX('ETAPA 9'!$B$106:$AT$170,$I90+1,L$50)=0,"",INDEX('ETAPA 9'!$B$106:$AT$170,$I90+1,L$50))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e" cm="1">
        <f t="array" ref="J91">IF(INDEX('ETAPA 9'!$B$106:$AT$170,$I91+1,J$50)=0,"",INDEX('ETAPA 9'!$B$106:$AT$170,$I91+1,J$50))</f>
        <v>#N/A</v>
      </c>
      <c r="K91" s="28" t="str" cm="1">
        <f t="array" ref="K91">IF(INDEX('ETAPA 9'!$B$106:$AT$170,$I91+1,K$50)=0,"",INDEX('ETAPA 9'!$B$106:$AT$170,$I91+1,K$50))</f>
        <v/>
      </c>
      <c r="L91" s="28" t="e" cm="1">
        <f t="array" ref="L91">IF(INDEX('ETAPA 9'!$B$106:$AT$170,$I91+1,L$50)=0,"",INDEX('ETAPA 9'!$B$106:$AT$170,$I91+1,L$50))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e" cm="1">
        <f t="array" ref="J92">IF(INDEX('ETAPA 9'!$B$106:$AT$170,$I92+1,J$50)=0,"",INDEX('ETAPA 9'!$B$106:$AT$170,$I92+1,J$50))</f>
        <v>#N/A</v>
      </c>
      <c r="K92" s="28" t="str" cm="1">
        <f t="array" ref="K92">IF(INDEX('ETAPA 9'!$B$106:$AT$170,$I92+1,K$50)=0,"",INDEX('ETAPA 9'!$B$106:$AT$170,$I92+1,K$50))</f>
        <v/>
      </c>
      <c r="L92" s="28" t="e" cm="1">
        <f t="array" ref="L92">IF(INDEX('ETAPA 9'!$B$106:$AT$170,$I92+1,L$50)=0,"",INDEX('ETAPA 9'!$B$106:$AT$170,$I92+1,L$50))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e" cm="1">
        <f t="array" ref="J93">IF(INDEX('ETAPA 9'!$B$106:$AT$170,$I93+1,J$50)=0,"",INDEX('ETAPA 9'!$B$106:$AT$170,$I93+1,J$50))</f>
        <v>#N/A</v>
      </c>
      <c r="K93" s="28" t="str" cm="1">
        <f t="array" ref="K93">IF(INDEX('ETAPA 9'!$B$106:$AT$170,$I93+1,K$50)=0,"",INDEX('ETAPA 9'!$B$106:$AT$170,$I93+1,K$50))</f>
        <v/>
      </c>
      <c r="L93" s="28" t="e" cm="1">
        <f t="array" ref="L93">IF(INDEX('ETAPA 9'!$B$106:$AT$170,$I93+1,L$50)=0,"",INDEX('ETAPA 9'!$B$106:$AT$170,$I93+1,L$50))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e" cm="1">
        <f t="array" ref="J94">IF(INDEX('ETAPA 9'!$B$106:$AT$170,$I94+1,J$50)=0,"",INDEX('ETAPA 9'!$B$106:$AT$170,$I94+1,J$50))</f>
        <v>#N/A</v>
      </c>
      <c r="K94" s="28" t="str" cm="1">
        <f t="array" ref="K94">IF(INDEX('ETAPA 9'!$B$106:$AT$170,$I94+1,K$50)=0,"",INDEX('ETAPA 9'!$B$106:$AT$170,$I94+1,K$50))</f>
        <v/>
      </c>
      <c r="L94" s="28" t="e" cm="1">
        <f t="array" ref="L94">IF(INDEX('ETAPA 9'!$B$106:$AT$170,$I94+1,L$50)=0,"",INDEX('ETAPA 9'!$B$106:$AT$170,$I94+1,L$50))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e" cm="1">
        <f t="array" ref="J95">IF(INDEX('ETAPA 9'!$B$106:$AT$170,$I95+1,J$50)=0,"",INDEX('ETAPA 9'!$B$106:$AT$170,$I95+1,J$50))</f>
        <v>#N/A</v>
      </c>
      <c r="K95" s="28" t="str" cm="1">
        <f t="array" ref="K95">IF(INDEX('ETAPA 9'!$B$106:$AT$170,$I95+1,K$50)=0,"",INDEX('ETAPA 9'!$B$106:$AT$170,$I95+1,K$50))</f>
        <v/>
      </c>
      <c r="L95" s="28" t="e" cm="1">
        <f t="array" ref="L95">IF(INDEX('ETAPA 9'!$B$106:$AT$170,$I95+1,L$50)=0,"",INDEX('ETAPA 9'!$B$106:$AT$170,$I95+1,L$50))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e" cm="1">
        <f t="array" ref="J96">IF(INDEX('ETAPA 9'!$B$106:$AT$170,$I96+1,J$50)=0,"",INDEX('ETAPA 9'!$B$106:$AT$170,$I96+1,J$50))</f>
        <v>#N/A</v>
      </c>
      <c r="K96" s="28" t="str" cm="1">
        <f t="array" ref="K96">IF(INDEX('ETAPA 9'!$B$106:$AT$170,$I96+1,K$50)=0,"",INDEX('ETAPA 9'!$B$106:$AT$170,$I96+1,K$50))</f>
        <v/>
      </c>
      <c r="L96" s="28" t="e" cm="1">
        <f t="array" ref="L96">IF(INDEX('ETAPA 9'!$B$106:$AT$170,$I96+1,L$50)=0,"",INDEX('ETAPA 9'!$B$106:$AT$170,$I96+1,L$50))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e" cm="1">
        <f t="array" ref="J97">IF(INDEX('ETAPA 9'!$B$106:$AT$170,$I97+1,J$50)=0,"",INDEX('ETAPA 9'!$B$106:$AT$170,$I97+1,J$50))</f>
        <v>#N/A</v>
      </c>
      <c r="K97" s="28" t="str" cm="1">
        <f t="array" ref="K97">IF(INDEX('ETAPA 9'!$B$106:$AT$170,$I97+1,K$50)=0,"",INDEX('ETAPA 9'!$B$106:$AT$170,$I97+1,K$50))</f>
        <v/>
      </c>
      <c r="L97" s="28" t="e" cm="1">
        <f t="array" ref="L97">IF(INDEX('ETAPA 9'!$B$106:$AT$170,$I97+1,L$50)=0,"",INDEX('ETAPA 9'!$B$106:$AT$170,$I97+1,L$50))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7.0116898148148143E-4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/>
      <c r="L105" s="2"/>
      <c r="M105" s="2"/>
      <c r="N105" s="2"/>
      <c r="O105" s="2"/>
      <c r="P105" s="2"/>
      <c r="Q105" s="2"/>
    </row>
    <row r="106" spans="1:17" ht="30" x14ac:dyDescent="0.2">
      <c r="A106" s="4" t="s">
        <v>7</v>
      </c>
      <c r="B106" s="3" t="s">
        <v>27</v>
      </c>
      <c r="C106" s="3" t="s">
        <v>9</v>
      </c>
      <c r="D106" s="3" t="s">
        <v>10</v>
      </c>
      <c r="E106" s="3" t="s">
        <v>13</v>
      </c>
      <c r="F106" s="3" t="s">
        <v>25</v>
      </c>
      <c r="G106" s="3" t="s">
        <v>14</v>
      </c>
      <c r="H106" s="3" t="s">
        <v>11</v>
      </c>
      <c r="I106" s="3" t="s">
        <v>17</v>
      </c>
      <c r="J106" s="3" t="s">
        <v>19</v>
      </c>
      <c r="K106" s="3"/>
      <c r="L106" s="3"/>
      <c r="M106" s="3"/>
      <c r="N106" s="3"/>
      <c r="O106" s="3"/>
      <c r="P106" s="3"/>
      <c r="Q106" s="3"/>
    </row>
    <row r="107" spans="1:17" ht="12.75" x14ac:dyDescent="0.2">
      <c r="A107" s="2">
        <v>2</v>
      </c>
      <c r="B107" s="27">
        <v>2.7747973787161088E-2</v>
      </c>
      <c r="C107" s="27">
        <v>3.3723444644360563E-2</v>
      </c>
      <c r="D107" s="27">
        <v>3.3987553853518579E-2</v>
      </c>
      <c r="E107" s="27">
        <v>2.8309205856621774E-2</v>
      </c>
      <c r="F107" s="27">
        <v>3.9038642478664773E-2</v>
      </c>
      <c r="G107" s="27">
        <v>3.0504613657747544E-2</v>
      </c>
      <c r="H107" s="27">
        <v>4.5476304451891124E-2</v>
      </c>
      <c r="I107" s="27">
        <v>3.3195226226044379E-2</v>
      </c>
      <c r="J107" s="27">
        <v>3.2600980505439033E-2</v>
      </c>
      <c r="K107" s="27"/>
      <c r="L107" s="27"/>
      <c r="M107" s="27"/>
      <c r="N107" s="27"/>
      <c r="O107" s="27"/>
      <c r="P107" s="27"/>
      <c r="Q107" s="1"/>
    </row>
    <row r="108" spans="1:17" ht="12.75" x14ac:dyDescent="0.2">
      <c r="A108" s="2">
        <v>3</v>
      </c>
      <c r="B108" s="27">
        <v>2.0039286244862255E-2</v>
      </c>
      <c r="C108" s="27">
        <v>2.5238936300160168E-2</v>
      </c>
      <c r="D108" s="27">
        <v>3.79987124676055E-2</v>
      </c>
      <c r="E108" s="27">
        <v>5.572704313233523E-2</v>
      </c>
      <c r="F108" s="27">
        <v>2.7582905531437347E-2</v>
      </c>
      <c r="G108" s="27">
        <v>2.8688862844786396E-2</v>
      </c>
      <c r="H108" s="27">
        <v>4.4882058731285472E-2</v>
      </c>
      <c r="I108" s="27">
        <v>2.8639342368069257E-2</v>
      </c>
      <c r="J108" s="27">
        <v>3.4070087981380219E-2</v>
      </c>
      <c r="K108" s="27"/>
      <c r="L108" s="27"/>
      <c r="M108" s="27"/>
      <c r="N108" s="27"/>
      <c r="O108" s="27"/>
      <c r="P108" s="27"/>
      <c r="Q108" s="1"/>
    </row>
    <row r="109" spans="1:17" ht="12.75" x14ac:dyDescent="0.2">
      <c r="A109" s="2">
        <v>4</v>
      </c>
      <c r="B109" s="27">
        <v>2.5090374870008755E-2</v>
      </c>
      <c r="C109" s="27">
        <v>2.8028589821891277E-2</v>
      </c>
      <c r="D109" s="27">
        <v>1.683696208382187E-2</v>
      </c>
      <c r="E109" s="27">
        <v>2.5965236625344595E-2</v>
      </c>
      <c r="F109" s="27">
        <v>2.3291130882619932E-2</v>
      </c>
      <c r="G109" s="27">
        <v>3.5308099899308353E-2</v>
      </c>
      <c r="H109" s="27">
        <v>2.5255443125732649E-2</v>
      </c>
      <c r="I109" s="27">
        <v>4.0870900117198558E-2</v>
      </c>
      <c r="J109" s="27">
        <v>2.0006272593717445E-2</v>
      </c>
      <c r="K109" s="27"/>
      <c r="L109" s="27"/>
      <c r="M109" s="27"/>
      <c r="N109" s="27"/>
      <c r="O109" s="27"/>
      <c r="P109" s="27"/>
      <c r="Q109" s="1"/>
    </row>
    <row r="110" spans="1:17" ht="12.75" x14ac:dyDescent="0.2">
      <c r="A110" s="2">
        <v>5</v>
      </c>
      <c r="B110" s="27">
        <v>2.4182499463528257E-2</v>
      </c>
      <c r="C110" s="27">
        <v>3.63810435615129E-2</v>
      </c>
      <c r="D110" s="27">
        <v>2.827619220547712E-2</v>
      </c>
      <c r="E110" s="27">
        <v>2.1640448325382679E-2</v>
      </c>
      <c r="F110" s="27">
        <v>2.6889618857397574E-2</v>
      </c>
      <c r="G110" s="27">
        <v>2.7170234892127918E-2</v>
      </c>
      <c r="H110" s="27">
        <v>3.5803304666479734E-2</v>
      </c>
      <c r="I110" s="27">
        <v>4.1068982024066954E-2</v>
      </c>
      <c r="J110" s="27">
        <v>4.9850613228570026E-2</v>
      </c>
      <c r="K110" s="27"/>
      <c r="L110" s="27"/>
      <c r="M110" s="27"/>
      <c r="N110" s="27"/>
      <c r="O110" s="27"/>
      <c r="P110" s="27"/>
      <c r="Q110" s="1"/>
    </row>
    <row r="111" spans="1:17" ht="12.75" x14ac:dyDescent="0.2">
      <c r="A111" s="2">
        <v>6</v>
      </c>
      <c r="B111" s="27">
        <v>1.6457305095657095E-2</v>
      </c>
      <c r="C111" s="27">
        <v>1.8025453525032556E-2</v>
      </c>
      <c r="D111" s="27">
        <v>1.5466895561314651E-2</v>
      </c>
      <c r="E111" s="27">
        <v>2.8919958402799754E-2</v>
      </c>
      <c r="F111" s="27">
        <v>2.3439692312771345E-2</v>
      </c>
      <c r="G111" s="27">
        <v>2.6658523299384368E-2</v>
      </c>
      <c r="H111" s="27">
        <v>2.484277248642322E-2</v>
      </c>
      <c r="I111" s="27">
        <v>3.0058929367293458E-2</v>
      </c>
      <c r="J111" s="27">
        <v>2.2350241824994625E-2</v>
      </c>
      <c r="K111" s="27"/>
      <c r="L111" s="27"/>
      <c r="M111" s="27"/>
      <c r="N111" s="27"/>
      <c r="O111" s="27"/>
      <c r="P111" s="27"/>
      <c r="Q111" s="1"/>
    </row>
    <row r="112" spans="1:17" ht="12.75" x14ac:dyDescent="0.2">
      <c r="A112" s="2">
        <v>7</v>
      </c>
      <c r="B112" s="27">
        <v>9.5079315296874994E-3</v>
      </c>
      <c r="C112" s="27">
        <v>2.5123388521153565E-2</v>
      </c>
      <c r="D112" s="27">
        <v>1.5384361433452702E-2</v>
      </c>
      <c r="E112" s="27">
        <v>1.6160182235354422E-2</v>
      </c>
      <c r="F112" s="27">
        <v>1.7744837490302364E-2</v>
      </c>
      <c r="G112" s="27">
        <v>1.6077648107492477E-2</v>
      </c>
      <c r="H112" s="27">
        <v>1.4592033805978963E-2</v>
      </c>
      <c r="I112" s="27">
        <v>1.4179363166669534E-2</v>
      </c>
      <c r="J112" s="27">
        <v>1.8916822105940877E-2</v>
      </c>
      <c r="K112" s="27"/>
      <c r="L112" s="27"/>
      <c r="M112" s="27"/>
      <c r="N112" s="27"/>
      <c r="O112" s="27"/>
      <c r="P112" s="27"/>
      <c r="Q112" s="1"/>
    </row>
    <row r="113" spans="1:17" ht="12.75" x14ac:dyDescent="0.2">
      <c r="A113" s="2">
        <v>8</v>
      </c>
      <c r="B113" s="27">
        <v>6.272593717502304E-3</v>
      </c>
      <c r="C113" s="27">
        <v>2.1310311813935043E-2</v>
      </c>
      <c r="D113" s="27">
        <v>1.492217031742629E-2</v>
      </c>
      <c r="E113" s="27">
        <v>2.1590927848665387E-2</v>
      </c>
      <c r="F113" s="27">
        <v>2.1359832290652334E-2</v>
      </c>
      <c r="G113" s="27">
        <v>2.7599412357009676E-2</v>
      </c>
      <c r="H113" s="27">
        <v>3.5753784189762439E-2</v>
      </c>
      <c r="I113" s="27">
        <v>2.5024347567719287E-2</v>
      </c>
      <c r="J113" s="27">
        <v>1.9907231640283168E-2</v>
      </c>
      <c r="K113" s="27"/>
      <c r="L113" s="27"/>
      <c r="M113" s="27"/>
      <c r="N113" s="27"/>
      <c r="O113" s="27"/>
      <c r="P113" s="27"/>
      <c r="Q113" s="1"/>
    </row>
    <row r="114" spans="1:17" ht="12.75" x14ac:dyDescent="0.2">
      <c r="A114" s="2">
        <v>9</v>
      </c>
      <c r="B114" s="27">
        <v>1.066340931975384E-2</v>
      </c>
      <c r="C114" s="27">
        <v>1.1818887109820025E-2</v>
      </c>
      <c r="D114" s="27">
        <v>1.764579653686809E-2</v>
      </c>
      <c r="E114" s="27">
        <v>2.5321470428022113E-2</v>
      </c>
      <c r="F114" s="27">
        <v>1.8619699245638208E-2</v>
      </c>
      <c r="G114" s="27">
        <v>3.2865089714597055E-2</v>
      </c>
      <c r="H114" s="27">
        <v>2.8292699031049293E-2</v>
      </c>
      <c r="I114" s="27">
        <v>4.3495485383206238E-2</v>
      </c>
      <c r="J114" s="27">
        <v>1.6407784618939956E-2</v>
      </c>
      <c r="K114" s="27"/>
      <c r="L114" s="27"/>
      <c r="M114" s="27"/>
      <c r="N114" s="27"/>
      <c r="O114" s="27"/>
      <c r="P114" s="27"/>
      <c r="Q114" s="1"/>
    </row>
    <row r="115" spans="1:17" ht="12.75" x14ac:dyDescent="0.2">
      <c r="A115" s="2">
        <v>10</v>
      </c>
      <c r="B115" s="27">
        <v>1.3370528713623002E-2</v>
      </c>
      <c r="C115" s="27">
        <v>1.7497235106716677E-2</v>
      </c>
      <c r="D115" s="27">
        <v>1.8223535431901104E-2</v>
      </c>
      <c r="E115" s="27">
        <v>8.0058104026015046E-3</v>
      </c>
      <c r="F115" s="27">
        <v>1.0861491226622236E-2</v>
      </c>
      <c r="G115" s="27">
        <v>1.5400868259025185E-2</v>
      </c>
      <c r="H115" s="27">
        <v>2.6840098380680591E-2</v>
      </c>
      <c r="I115" s="27">
        <v>2.3324144533764742E-2</v>
      </c>
      <c r="J115" s="27">
        <v>9.2273154949571567E-3</v>
      </c>
      <c r="K115" s="27"/>
      <c r="L115" s="27"/>
      <c r="M115" s="27"/>
      <c r="N115" s="27"/>
      <c r="O115" s="27"/>
      <c r="P115" s="27"/>
      <c r="Q115" s="1"/>
    </row>
    <row r="116" spans="1:17" ht="12.75" x14ac:dyDescent="0.2">
      <c r="A116" s="2">
        <v>11</v>
      </c>
      <c r="B116" s="27">
        <v>8.0883445304632973E-3</v>
      </c>
      <c r="C116" s="27">
        <v>1.6094154933064958E-2</v>
      </c>
      <c r="D116" s="27">
        <v>1.512025222429484E-2</v>
      </c>
      <c r="E116" s="27">
        <v>8.9962199369439493E-3</v>
      </c>
      <c r="F116" s="27">
        <v>1.2000462191116093E-2</v>
      </c>
      <c r="G116" s="27">
        <v>1.2693748865155867E-2</v>
      </c>
      <c r="H116" s="27">
        <v>1.4212376817814345E-2</v>
      </c>
      <c r="I116" s="27">
        <v>1.9709149733414772E-2</v>
      </c>
      <c r="J116" s="27">
        <v>1.7150591769696712E-2</v>
      </c>
      <c r="K116" s="27"/>
      <c r="L116" s="27"/>
      <c r="M116" s="27"/>
      <c r="N116" s="27"/>
      <c r="O116" s="27"/>
      <c r="P116" s="27"/>
      <c r="Q116" s="1"/>
    </row>
    <row r="117" spans="1:17" ht="12.75" x14ac:dyDescent="0.2">
      <c r="A117" s="2">
        <v>12</v>
      </c>
      <c r="B117" s="27">
        <v>1.2347105528135749E-2</v>
      </c>
      <c r="C117" s="27">
        <v>1.4129842689952241E-2</v>
      </c>
      <c r="D117" s="27">
        <v>1.4806622538419687E-2</v>
      </c>
      <c r="E117" s="27">
        <v>9.5574520064047926E-3</v>
      </c>
      <c r="F117" s="27">
        <v>1.8355590036480345E-2</v>
      </c>
      <c r="G117" s="27">
        <v>1.7612782885723436E-2</v>
      </c>
      <c r="H117" s="27">
        <v>2.6179825357785472E-2</v>
      </c>
      <c r="I117" s="27">
        <v>2.5668113765041922E-2</v>
      </c>
      <c r="J117" s="27">
        <v>1.8471137815486639E-2</v>
      </c>
      <c r="K117" s="27"/>
      <c r="L117" s="27"/>
      <c r="M117" s="27"/>
      <c r="N117" s="27"/>
      <c r="O117" s="27"/>
      <c r="P117" s="27"/>
      <c r="Q117" s="1"/>
    </row>
    <row r="118" spans="1:17" ht="12.75" x14ac:dyDescent="0.2">
      <c r="A118" s="2">
        <v>13</v>
      </c>
      <c r="B118" s="27">
        <v>8.0718377048911247E-3</v>
      </c>
      <c r="C118" s="27">
        <v>1.4971690794143273E-2</v>
      </c>
      <c r="D118" s="27">
        <v>1.4938677142998617E-2</v>
      </c>
      <c r="E118" s="27">
        <v>1.987421798913867E-2</v>
      </c>
      <c r="F118" s="27">
        <v>1.7233125897558817E-2</v>
      </c>
      <c r="G118" s="27">
        <v>1.3535596969346898E-2</v>
      </c>
      <c r="H118" s="27">
        <v>5.1468282134662778E-2</v>
      </c>
      <c r="I118" s="27">
        <v>4.333041712748234E-2</v>
      </c>
      <c r="J118" s="27">
        <v>1.6638880176953318E-2</v>
      </c>
      <c r="K118" s="27"/>
      <c r="L118" s="27"/>
      <c r="M118" s="27"/>
      <c r="N118" s="27"/>
      <c r="O118" s="27"/>
      <c r="P118" s="27"/>
      <c r="Q118" s="1"/>
    </row>
    <row r="119" spans="1:17" ht="12.75" x14ac:dyDescent="0.2">
      <c r="A119" s="2">
        <v>14</v>
      </c>
      <c r="B119" s="27">
        <v>7.8242353213052816E-3</v>
      </c>
      <c r="C119" s="27">
        <v>1.0432313761740634E-2</v>
      </c>
      <c r="D119" s="27">
        <v>1.0795463924332926E-2</v>
      </c>
      <c r="E119" s="27">
        <v>1.7530248757861331E-2</v>
      </c>
      <c r="F119" s="27">
        <v>1.8949835757085535E-2</v>
      </c>
      <c r="G119" s="27">
        <v>1.1868407586537009E-2</v>
      </c>
      <c r="H119" s="27">
        <v>3.4400224492828015E-2</v>
      </c>
      <c r="I119" s="27">
        <v>2.824317855433231E-2</v>
      </c>
      <c r="J119" s="27">
        <v>1.5664977468183201E-2</v>
      </c>
      <c r="K119" s="27"/>
      <c r="L119" s="27"/>
      <c r="M119" s="27"/>
      <c r="N119" s="27"/>
      <c r="O119" s="27"/>
      <c r="P119" s="27"/>
      <c r="Q119" s="1"/>
    </row>
    <row r="120" spans="1:17" ht="12.75" x14ac:dyDescent="0.2">
      <c r="A120" s="2">
        <v>15</v>
      </c>
      <c r="B120" s="27">
        <v>5.6123206946073409E-3</v>
      </c>
      <c r="C120" s="27">
        <v>1.622620953764389E-2</v>
      </c>
      <c r="D120" s="27">
        <v>1.5202786352156635E-2</v>
      </c>
      <c r="E120" s="27">
        <v>1.1505257423944872E-2</v>
      </c>
      <c r="F120" s="27">
        <v>1.3535596969346898E-2</v>
      </c>
      <c r="G120" s="27">
        <v>1.2429639655997696E-2</v>
      </c>
      <c r="H120" s="27">
        <v>2.5998250276489405E-2</v>
      </c>
      <c r="I120" s="27">
        <v>2.8160644426470361E-2</v>
      </c>
      <c r="J120" s="27">
        <v>1.6011620805202856E-2</v>
      </c>
      <c r="K120" s="27"/>
      <c r="L120" s="27"/>
      <c r="M120" s="27"/>
      <c r="N120" s="27"/>
      <c r="O120" s="27"/>
      <c r="P120" s="27"/>
      <c r="Q120" s="1"/>
    </row>
    <row r="121" spans="1:17" ht="12.75" x14ac:dyDescent="0.2">
      <c r="A121" s="2">
        <v>16</v>
      </c>
      <c r="B121" s="27">
        <v>7.8407421468777647E-3</v>
      </c>
      <c r="C121" s="27">
        <v>1.2000462191116093E-2</v>
      </c>
      <c r="D121" s="27">
        <v>1.2875323946451935E-2</v>
      </c>
      <c r="E121" s="27">
        <v>3.3327280830623619E-2</v>
      </c>
      <c r="F121" s="27">
        <v>3.2881596540169533E-2</v>
      </c>
      <c r="G121" s="27">
        <v>1.0911011703339218E-2</v>
      </c>
      <c r="H121" s="27">
        <v>3.2353378121853349E-2</v>
      </c>
      <c r="I121" s="27">
        <v>4.4816031428995852E-2</v>
      </c>
      <c r="J121" s="27">
        <v>3.3442828609630222E-2</v>
      </c>
      <c r="K121" s="27"/>
      <c r="L121" s="27"/>
      <c r="M121" s="27"/>
      <c r="N121" s="27"/>
      <c r="O121" s="27"/>
      <c r="P121" s="27"/>
      <c r="Q121" s="1"/>
    </row>
    <row r="122" spans="1:17" ht="12.75" x14ac:dyDescent="0.2">
      <c r="A122" s="2">
        <v>17</v>
      </c>
      <c r="B122" s="27">
        <v>1.0267245506016738E-2</v>
      </c>
      <c r="C122" s="27">
        <v>8.9797131113716223E-3</v>
      </c>
      <c r="D122" s="27">
        <v>9.0457404136610881E-3</v>
      </c>
      <c r="E122" s="27">
        <v>9.1843977484689962E-2</v>
      </c>
      <c r="F122" s="27">
        <v>1.6308743665505682E-2</v>
      </c>
      <c r="G122" s="27">
        <v>7.0979349961210079E-3</v>
      </c>
      <c r="H122" s="27">
        <v>3.182515970353747E-2</v>
      </c>
      <c r="I122" s="27">
        <v>3.0818243343622698E-2</v>
      </c>
      <c r="J122" s="27">
        <v>0.24758587676004037</v>
      </c>
      <c r="K122" s="27"/>
      <c r="L122" s="27"/>
      <c r="M122" s="27"/>
      <c r="N122" s="27"/>
      <c r="O122" s="27"/>
      <c r="P122" s="27"/>
      <c r="Q122" s="1"/>
    </row>
    <row r="123" spans="1:17" ht="12.75" x14ac:dyDescent="0.2">
      <c r="A123" s="2">
        <v>18</v>
      </c>
      <c r="B123" s="27">
        <v>8.8146448556480368E-3</v>
      </c>
      <c r="C123" s="27">
        <v>1.3337515062478503E-2</v>
      </c>
      <c r="D123" s="27">
        <v>1.3420049190340295E-2</v>
      </c>
      <c r="E123" s="27">
        <v>1.2908337597596591E-2</v>
      </c>
      <c r="F123" s="27">
        <v>1.8883808454796223E-2</v>
      </c>
      <c r="G123" s="27">
        <v>1.4806622538419687E-2</v>
      </c>
      <c r="H123" s="27">
        <v>2.2201680394843368E-2</v>
      </c>
      <c r="I123" s="27">
        <v>3.0323038576451473E-2</v>
      </c>
      <c r="J123" s="27">
        <v>3.1478516366517814E-2</v>
      </c>
      <c r="K123" s="27"/>
      <c r="L123" s="27"/>
      <c r="M123" s="27"/>
      <c r="N123" s="27"/>
      <c r="O123" s="27"/>
      <c r="P123" s="27"/>
      <c r="Q123" s="1"/>
    </row>
    <row r="124" spans="1:17" ht="12.75" x14ac:dyDescent="0.2">
      <c r="A124" s="2">
        <v>19</v>
      </c>
      <c r="B124" s="27">
        <v>8.3854673907659705E-3</v>
      </c>
      <c r="C124" s="27">
        <v>1.6655387002525647E-2</v>
      </c>
      <c r="D124" s="27">
        <v>1.4113335864380069E-2</v>
      </c>
      <c r="E124" s="27">
        <v>8.6000561232070036E-3</v>
      </c>
      <c r="F124" s="27">
        <v>1.5334840956735719E-2</v>
      </c>
      <c r="G124" s="27">
        <v>1.4063815387662775E-2</v>
      </c>
      <c r="H124" s="27">
        <v>1.76788101880129E-2</v>
      </c>
      <c r="I124" s="27">
        <v>1.8041960350605037E-2</v>
      </c>
      <c r="J124" s="27">
        <v>2.8094617124180741E-2</v>
      </c>
      <c r="K124" s="27"/>
      <c r="L124" s="27"/>
      <c r="M124" s="27"/>
      <c r="N124" s="27"/>
      <c r="O124" s="27"/>
      <c r="P124" s="27"/>
      <c r="Q124" s="1"/>
    </row>
    <row r="125" spans="1:17" ht="12.75" x14ac:dyDescent="0.2">
      <c r="A125" s="2">
        <v>20</v>
      </c>
      <c r="B125" s="27">
        <v>5.3977319621664631E-3</v>
      </c>
      <c r="C125" s="27">
        <v>1.1290668691504148E-2</v>
      </c>
      <c r="D125" s="27">
        <v>1.4047308562090449E-2</v>
      </c>
      <c r="E125" s="27">
        <v>1.267724203958354E-2</v>
      </c>
      <c r="F125" s="27">
        <v>1.5417375084597512E-2</v>
      </c>
      <c r="G125" s="27">
        <v>1.366765157392583E-2</v>
      </c>
      <c r="H125" s="27">
        <v>1.8900315280368396E-2</v>
      </c>
      <c r="I125" s="27">
        <v>2.2383255476139591E-2</v>
      </c>
      <c r="J125" s="27">
        <v>2.3951403905514895E-2</v>
      </c>
      <c r="K125" s="27"/>
      <c r="L125" s="27"/>
      <c r="M125" s="27"/>
      <c r="N125" s="27"/>
      <c r="O125" s="27"/>
      <c r="P125" s="27"/>
      <c r="Q125" s="1"/>
    </row>
    <row r="126" spans="1:17" ht="12.75" x14ac:dyDescent="0.2">
      <c r="A126" s="2">
        <v>21</v>
      </c>
      <c r="B126" s="27">
        <v>7.8572489724500916E-3</v>
      </c>
      <c r="C126" s="27">
        <v>1.4823129363992169E-2</v>
      </c>
      <c r="D126" s="27">
        <v>1.6655387002525647E-2</v>
      </c>
      <c r="E126" s="27">
        <v>9.4749178785428437E-3</v>
      </c>
      <c r="F126" s="27">
        <v>2.0617025139895426E-2</v>
      </c>
      <c r="G126" s="27">
        <v>1.6688400653670301E-2</v>
      </c>
      <c r="H126" s="27">
        <v>2.565160693946944E-2</v>
      </c>
      <c r="I126" s="27">
        <v>2.426503359139005E-2</v>
      </c>
      <c r="J126" s="27">
        <v>2.2828939766593521E-2</v>
      </c>
      <c r="K126" s="27"/>
      <c r="L126" s="27"/>
      <c r="M126" s="27"/>
      <c r="N126" s="27"/>
      <c r="O126" s="27"/>
      <c r="P126" s="27"/>
      <c r="Q126" s="1"/>
    </row>
    <row r="127" spans="1:17" ht="12.75" x14ac:dyDescent="0.2">
      <c r="A127" s="2">
        <v>22</v>
      </c>
      <c r="B127" s="27">
        <v>1.3799706178504914E-2</v>
      </c>
      <c r="C127" s="27">
        <v>1.031676598273403E-2</v>
      </c>
      <c r="D127" s="27">
        <v>2.1508393720803595E-2</v>
      </c>
      <c r="E127" s="27">
        <v>1.0300259157161549E-2</v>
      </c>
      <c r="F127" s="27">
        <v>1.9081890361664619E-2</v>
      </c>
      <c r="G127" s="27">
        <v>0.12361961671151045</v>
      </c>
      <c r="H127" s="27">
        <v>1.980819068684905E-2</v>
      </c>
      <c r="I127" s="27">
        <v>2.129380498836287E-2</v>
      </c>
      <c r="J127" s="27">
        <v>2.3126062626896191E-2</v>
      </c>
      <c r="K127" s="27"/>
      <c r="L127" s="27"/>
      <c r="M127" s="27"/>
      <c r="N127" s="27"/>
      <c r="O127" s="27"/>
      <c r="P127" s="27"/>
      <c r="Q127" s="1"/>
    </row>
    <row r="128" spans="1:17" ht="12.75" x14ac:dyDescent="0.2">
      <c r="A128" s="2">
        <v>23</v>
      </c>
      <c r="B128" s="27">
        <v>8.3524537396211605E-3</v>
      </c>
      <c r="C128" s="27">
        <v>5.6948548224692889E-3</v>
      </c>
      <c r="D128" s="27">
        <v>1.936250639639512E-2</v>
      </c>
      <c r="E128" s="27">
        <v>1.6325250491078164E-2</v>
      </c>
      <c r="F128" s="27">
        <v>2.3010514847889588E-2</v>
      </c>
      <c r="G128" s="27">
        <v>3.6760700549677366E-2</v>
      </c>
      <c r="H128" s="27">
        <v>2.5948729799772113E-2</v>
      </c>
      <c r="I128" s="27">
        <v>4.6796850497680745E-2</v>
      </c>
      <c r="J128" s="27">
        <v>2.4644690579554668E-2</v>
      </c>
      <c r="K128" s="27"/>
      <c r="L128" s="27"/>
      <c r="M128" s="27"/>
      <c r="N128" s="27"/>
      <c r="O128" s="27"/>
      <c r="P128" s="27"/>
      <c r="Q128" s="1"/>
    </row>
    <row r="129" spans="1:17" ht="12.75" x14ac:dyDescent="0.2">
      <c r="A129" s="2">
        <v>24</v>
      </c>
      <c r="B129" s="27">
        <v>7.8902626235947473E-3</v>
      </c>
      <c r="C129" s="27">
        <v>5.8269094270480652E-3</v>
      </c>
      <c r="D129" s="27">
        <v>1.5384361433452702E-2</v>
      </c>
      <c r="E129" s="27">
        <v>9.9536158201417382E-3</v>
      </c>
      <c r="F129" s="27">
        <v>2.1095723081494318E-2</v>
      </c>
      <c r="G129" s="27">
        <v>2.0088806721579391E-2</v>
      </c>
      <c r="H129" s="27">
        <v>2.5189415823443029E-2</v>
      </c>
      <c r="I129" s="27">
        <v>3.0851256994767352E-2</v>
      </c>
      <c r="J129" s="27">
        <v>3.435070401611072E-2</v>
      </c>
      <c r="K129" s="27"/>
      <c r="L129" s="27"/>
      <c r="M129" s="27"/>
      <c r="N129" s="27"/>
      <c r="O129" s="27"/>
      <c r="P129" s="27"/>
      <c r="Q129" s="1"/>
    </row>
    <row r="130" spans="1:17" ht="12.75" x14ac:dyDescent="0.2">
      <c r="A130" s="2">
        <v>25</v>
      </c>
      <c r="B130" s="1">
        <v>1.0366286459451014E-2</v>
      </c>
      <c r="C130" s="1">
        <v>6.5532097522326485E-3</v>
      </c>
      <c r="D130" s="1">
        <v>1.536785460788022E-2</v>
      </c>
      <c r="E130" s="1">
        <v>6.3386210197916154E-3</v>
      </c>
      <c r="F130" s="1">
        <v>2.2960994371172452E-2</v>
      </c>
      <c r="G130" s="1">
        <v>2.21356530925539E-2</v>
      </c>
      <c r="H130" s="1">
        <v>2.9530710948977426E-2</v>
      </c>
      <c r="I130" s="1">
        <v>2.5602086462752457E-2</v>
      </c>
      <c r="J130" s="1">
        <v>3.0405572704313422E-2</v>
      </c>
      <c r="K130" s="1"/>
      <c r="L130" s="1"/>
      <c r="M130" s="1"/>
      <c r="N130" s="1"/>
      <c r="O130" s="1"/>
      <c r="P130" s="1"/>
      <c r="Q130" s="1"/>
    </row>
    <row r="131" spans="1:17" ht="12.75" x14ac:dyDescent="0.2">
      <c r="A131" s="2">
        <v>26</v>
      </c>
      <c r="B131" s="1">
        <v>1.0432313761740634E-2</v>
      </c>
      <c r="C131" s="1">
        <v>6.7182780079563893E-3</v>
      </c>
      <c r="D131" s="1">
        <v>1.3684158399498311E-2</v>
      </c>
      <c r="E131" s="1">
        <v>2.0187847675013668E-2</v>
      </c>
      <c r="F131" s="1">
        <v>2.4496129149403412E-2</v>
      </c>
      <c r="G131" s="1">
        <v>2.4479622323830927E-2</v>
      </c>
      <c r="H131" s="1">
        <v>2.6840098380680591E-2</v>
      </c>
      <c r="I131" s="1">
        <v>2.7995576170746467E-2</v>
      </c>
      <c r="J131" s="1">
        <v>2.8870437926082463E-2</v>
      </c>
      <c r="K131" s="1"/>
      <c r="L131" s="1"/>
      <c r="M131" s="1"/>
      <c r="N131" s="1"/>
      <c r="O131" s="1"/>
      <c r="P131" s="1"/>
      <c r="Q131" s="1"/>
    </row>
    <row r="132" spans="1:17" ht="12.75" x14ac:dyDescent="0.2">
      <c r="A132" s="2">
        <v>27</v>
      </c>
      <c r="B132" s="1">
        <v>1.0795463924332926E-2</v>
      </c>
      <c r="C132" s="1">
        <v>0</v>
      </c>
      <c r="D132" s="1">
        <v>1.6886482560538697E-2</v>
      </c>
      <c r="E132" s="1">
        <v>1.6919496211683507E-2</v>
      </c>
      <c r="F132" s="1">
        <v>2.995988841385934E-2</v>
      </c>
      <c r="G132" s="1">
        <v>1.9312985919677981E-2</v>
      </c>
      <c r="H132" s="1">
        <v>3.251844637757724E-2</v>
      </c>
      <c r="I132" s="1">
        <v>2.469421105627196E-2</v>
      </c>
      <c r="J132" s="1">
        <v>2.5404004555884062E-2</v>
      </c>
      <c r="K132" s="1"/>
      <c r="L132" s="1"/>
      <c r="M132" s="1"/>
      <c r="N132" s="1"/>
      <c r="O132" s="1"/>
      <c r="P132" s="1"/>
      <c r="Q132" s="1"/>
    </row>
    <row r="133" spans="1:17" ht="12.75" x14ac:dyDescent="0.2">
      <c r="A133" s="2">
        <v>28</v>
      </c>
      <c r="B133" s="1">
        <v>1.2066489493405559E-2</v>
      </c>
      <c r="C133" s="1">
        <v>3.3838992423367632E-3</v>
      </c>
      <c r="D133" s="1">
        <v>1.7018537165117784E-2</v>
      </c>
      <c r="E133" s="1">
        <v>5.5628002178902038E-3</v>
      </c>
      <c r="F133" s="1">
        <v>2.0996682128060044E-2</v>
      </c>
      <c r="G133" s="1">
        <v>2.992687476271453E-2</v>
      </c>
      <c r="H133" s="1">
        <v>2.3604760568495087E-2</v>
      </c>
      <c r="I133" s="1">
        <v>5.6156220597216831E-2</v>
      </c>
      <c r="J133" s="1">
        <v>-1</v>
      </c>
      <c r="K133" s="1"/>
      <c r="L133" s="1"/>
      <c r="M133" s="1"/>
      <c r="N133" s="1"/>
      <c r="O133" s="1"/>
      <c r="P133" s="1"/>
      <c r="Q133" s="1"/>
    </row>
    <row r="134" spans="1:17" ht="12.75" x14ac:dyDescent="0.2">
      <c r="A134" s="2">
        <v>29</v>
      </c>
      <c r="B134" s="1">
        <v>1.069642297089865E-2</v>
      </c>
      <c r="C134" s="1">
        <v>5.1336227530084464E-3</v>
      </c>
      <c r="D134" s="1">
        <v>1.4542513329261672E-2</v>
      </c>
      <c r="E134" s="1">
        <v>1.7150591769696712E-2</v>
      </c>
      <c r="F134" s="1">
        <v>2.1706475627672143E-2</v>
      </c>
      <c r="G134" s="1">
        <v>2.2894967068883141E-2</v>
      </c>
      <c r="H134" s="1">
        <v>2.5585579637179976E-2</v>
      </c>
      <c r="I134" s="1">
        <v>3.263399415658369E-2</v>
      </c>
      <c r="J134" s="1">
        <v>-1</v>
      </c>
      <c r="K134" s="1"/>
      <c r="L134" s="1"/>
      <c r="M134" s="1"/>
      <c r="N134" s="1"/>
      <c r="O134" s="1"/>
      <c r="P134" s="1"/>
      <c r="Q134" s="1"/>
    </row>
    <row r="135" spans="1:17" ht="12.75" x14ac:dyDescent="0.2">
      <c r="A135" s="2">
        <v>30</v>
      </c>
      <c r="B135" s="1">
        <v>9.3758769251085696E-3</v>
      </c>
      <c r="C135" s="1">
        <v>8.2864264373318491E-3</v>
      </c>
      <c r="D135" s="1">
        <v>1.9527574652118705E-2</v>
      </c>
      <c r="E135" s="1">
        <v>1.7167098595269197E-2</v>
      </c>
      <c r="F135" s="1">
        <v>3.606741387563759E-2</v>
      </c>
      <c r="G135" s="1">
        <v>2.2531816906290695E-2</v>
      </c>
      <c r="H135" s="1">
        <v>-1</v>
      </c>
      <c r="I135" s="1">
        <v>-1</v>
      </c>
      <c r="J135" s="1">
        <v>-1</v>
      </c>
      <c r="K135" s="1"/>
      <c r="L135" s="1"/>
      <c r="M135" s="1"/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x14ac:dyDescent="0.25">
      <c r="A190"/>
      <c r="B190"/>
      <c r="C190"/>
      <c r="D190"/>
      <c r="E190"/>
      <c r="F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 s="18"/>
      <c r="B854" s="19"/>
      <c r="C854" s="20"/>
      <c r="D854" s="21"/>
      <c r="E854" s="11"/>
      <c r="F854" s="22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  <c r="G863" s="10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</sheetData>
  <sheetProtection sheet="1" selectLockedCells="1"/>
  <mergeCells count="1">
    <mergeCell ref="A1:G1"/>
  </mergeCells>
  <conditionalFormatting sqref="B2:B33">
    <cfRule type="cellIs" dxfId="35" priority="4" operator="equal">
      <formula>$H$2</formula>
    </cfRule>
  </conditionalFormatting>
  <conditionalFormatting sqref="B106:Q106 A106:A150">
    <cfRule type="expression" dxfId="34" priority="1" stopIfTrue="1">
      <formula>A106=SMALL($B106:$C106,1)</formula>
    </cfRule>
    <cfRule type="expression" dxfId="33" priority="2" stopIfTrue="1">
      <formula>A106=SMALL($B106:$C106,2)</formula>
    </cfRule>
    <cfRule type="expression" dxfId="32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A390A-AB5E-4CB7-A731-1802E33A4C96}">
  <dimension ref="A1:Q1177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0" t="s">
        <v>8</v>
      </c>
      <c r="B1" s="31"/>
      <c r="C1" s="31"/>
      <c r="D1" s="31"/>
      <c r="E1" s="31"/>
      <c r="F1" s="31"/>
      <c r="G1" s="32"/>
      <c r="H1" s="5" t="s">
        <v>1</v>
      </c>
      <c r="I1" s="6" t="e">
        <f>J52</f>
        <v>#N/A</v>
      </c>
      <c r="J1" s="6" t="str">
        <f>K52</f>
        <v>Luciano Macnamarra</v>
      </c>
      <c r="K1" s="6" t="e">
        <f>L52</f>
        <v>#N/A</v>
      </c>
    </row>
    <row r="2" spans="1:13" x14ac:dyDescent="0.25">
      <c r="A2" s="8"/>
      <c r="B2" s="9" t="s">
        <v>15</v>
      </c>
      <c r="C2" s="10"/>
      <c r="D2" s="10"/>
      <c r="E2" s="10"/>
      <c r="F2" s="10"/>
      <c r="G2" s="10"/>
      <c r="H2" s="5" t="s">
        <v>2</v>
      </c>
      <c r="I2" s="29" t="e">
        <f>AVERAGE(J53:J97)</f>
        <v>#N/A</v>
      </c>
      <c r="J2" s="29">
        <f>AVERAGE(K53:K97)</f>
        <v>1.3521477603785092E-2</v>
      </c>
      <c r="K2" s="29" t="e">
        <f>AVERAGE(L53:L97)</f>
        <v>#N/A</v>
      </c>
    </row>
    <row r="3" spans="1:13" x14ac:dyDescent="0.25">
      <c r="A3" s="8">
        <v>2</v>
      </c>
      <c r="B3" s="12" t="s">
        <v>27</v>
      </c>
      <c r="C3" s="10"/>
      <c r="D3" s="10"/>
      <c r="E3" s="10"/>
      <c r="F3" s="10"/>
      <c r="G3" s="10"/>
      <c r="H3" s="5" t="s">
        <v>3</v>
      </c>
      <c r="I3" s="29" t="e">
        <f>LARGE(J53:J97,2)</f>
        <v>#N/A</v>
      </c>
      <c r="J3" s="29">
        <f>LARGE(K53:K97,2)</f>
        <v>2.6055150067643019E-2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11</v>
      </c>
      <c r="C4" s="10"/>
      <c r="D4" s="10"/>
      <c r="E4" s="10"/>
      <c r="F4" s="10"/>
      <c r="G4" s="10"/>
      <c r="H4" s="5" t="s">
        <v>4</v>
      </c>
      <c r="I4" s="29" t="e">
        <f>SMALL(J53:J97,1)</f>
        <v>#N/A</v>
      </c>
      <c r="J4" s="29">
        <f>SMALL(K53:K97,1)</f>
        <v>2.8393432766021238E-3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37</v>
      </c>
      <c r="C5" s="10"/>
      <c r="D5" s="10"/>
      <c r="E5" s="10"/>
      <c r="F5" s="10"/>
      <c r="G5" s="10"/>
      <c r="H5" s="14" t="s">
        <v>5</v>
      </c>
      <c r="I5" s="29" t="e">
        <f>_xlfn.STDEV.S(J53:J97)</f>
        <v>#N/A</v>
      </c>
      <c r="J5" s="29">
        <f>_xlfn.STDEV.S(K53:K97)</f>
        <v>7.3187834677751525E-3</v>
      </c>
      <c r="K5" s="29" t="e">
        <f>_xlfn.STDEV.S(L53:L97)</f>
        <v>#N/A</v>
      </c>
    </row>
    <row r="6" spans="1:13" x14ac:dyDescent="0.25">
      <c r="A6" s="8"/>
      <c r="B6" s="12" t="s">
        <v>24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13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17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33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9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14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38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 t="s">
        <v>26</v>
      </c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/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/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 t="e">
        <f>MATCH(J52,'ETAPA 8'!$B$106:$AT$106,0)</f>
        <v>#N/A</v>
      </c>
      <c r="K50" s="17">
        <f>MATCH(K52,'ETAPA 8'!$B$106:$AT$106,0)</f>
        <v>2</v>
      </c>
      <c r="L50" s="17" t="e">
        <f>MATCH(L52,'ETAPA 8'!$B$106:$AT$106,0)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8'!$B$107:$B$146)</f>
        <v>29</v>
      </c>
      <c r="K51" s="23">
        <f>COUNTA('ETAPA 8'!$B$107:$B$146)</f>
        <v>29</v>
      </c>
      <c r="L51" s="23">
        <f>COUNTA('ETAPA 8'!$B$107:$B$146)</f>
        <v>29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e">
        <f>VLOOKUP(1,$A$2:$B$46,2,FALSE)</f>
        <v>#N/A</v>
      </c>
      <c r="K52" s="24" t="str">
        <f>VLOOKUP(2,$A$2:$B$46,2,FALSE)</f>
        <v>Luciano Macnamarra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t="e" cm="1">
        <f t="array" ref="J53">IF(INDEX('ETAPA 8'!$B$106:$AT$170,$I53+1,J$50)=0,"",INDEX('ETAPA 8'!$B$106:$AT$170,$I53+1,J$50))</f>
        <v>#N/A</v>
      </c>
      <c r="K53" s="28" cm="1">
        <f t="array" ref="K53">IF(INDEX('ETAPA 8'!$B$106:$AT$170,$I53+1,K$50)=0,"",INDEX('ETAPA 8'!$B$106:$AT$170,$I53+1,K$50))</f>
        <v>3.2151387102700602E-2</v>
      </c>
      <c r="L53" s="28" t="e" cm="1">
        <f t="array" ref="L53">IF(INDEX('ETAPA 8'!$B$106:$AT$170,$I53+1,L$50)=0,"",INDEX('ETAPA 8'!$B$106:$AT$170,$I53+1,L$50))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t="e" cm="1">
        <f t="array" ref="J54">IF(INDEX('ETAPA 8'!$B$106:$AT$170,$I54+1,J$50)=0,"",INDEX('ETAPA 8'!$B$106:$AT$170,$I54+1,J$50))</f>
        <v>#N/A</v>
      </c>
      <c r="K54" s="28" cm="1">
        <f t="array" ref="K54">IF(INDEX('ETAPA 8'!$B$106:$AT$170,$I54+1,K$50)=0,"",INDEX('ETAPA 8'!$B$106:$AT$170,$I54+1,K$50))</f>
        <v>1.3060979072369833E-2</v>
      </c>
      <c r="L54" s="28" t="e" cm="1">
        <f t="array" ref="L54">IF(INDEX('ETAPA 8'!$B$106:$AT$170,$I54+1,L$50)=0,"",INDEX('ETAPA 8'!$B$106:$AT$170,$I54+1,L$50))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t="e" cm="1">
        <f t="array" ref="J55">IF(INDEX('ETAPA 8'!$B$106:$AT$170,$I55+1,J$50)=0,"",INDEX('ETAPA 8'!$B$106:$AT$170,$I55+1,J$50))</f>
        <v>#N/A</v>
      </c>
      <c r="K55" s="28" cm="1">
        <f t="array" ref="K55">IF(INDEX('ETAPA 8'!$B$106:$AT$170,$I55+1,K$50)=0,"",INDEX('ETAPA 8'!$B$106:$AT$170,$I55+1,K$50))</f>
        <v>1.0522272142702144E-2</v>
      </c>
      <c r="L55" s="28" t="e" cm="1">
        <f t="array" ref="L55">IF(INDEX('ETAPA 8'!$B$106:$AT$170,$I55+1,L$50)=0,"",INDEX('ETAPA 8'!$B$106:$AT$170,$I55+1,L$50))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t="e" cm="1">
        <f t="array" ref="J56">IF(INDEX('ETAPA 8'!$B$106:$AT$170,$I56+1,J$50)=0,"",INDEX('ETAPA 8'!$B$106:$AT$170,$I56+1,J$50))</f>
        <v>#N/A</v>
      </c>
      <c r="K56" s="28" cm="1">
        <f t="array" ref="K56">IF(INDEX('ETAPA 8'!$B$106:$AT$170,$I56+1,K$50)=0,"",INDEX('ETAPA 8'!$B$106:$AT$170,$I56+1,K$50))</f>
        <v>2.5804619778531303E-2</v>
      </c>
      <c r="L56" s="28" t="e" cm="1">
        <f t="array" ref="L56">IF(INDEX('ETAPA 8'!$B$106:$AT$170,$I56+1,L$50)=0,"",INDEX('ETAPA 8'!$B$106:$AT$170,$I56+1,L$50))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t="e" cm="1">
        <f t="array" ref="J57">IF(INDEX('ETAPA 8'!$B$106:$AT$170,$I57+1,J$50)=0,"",INDEX('ETAPA 8'!$B$106:$AT$170,$I57+1,J$50))</f>
        <v>#N/A</v>
      </c>
      <c r="K57" s="28" cm="1">
        <f t="array" ref="K57">IF(INDEX('ETAPA 8'!$B$106:$AT$170,$I57+1,K$50)=0,"",INDEX('ETAPA 8'!$B$106:$AT$170,$I57+1,K$50))</f>
        <v>2.5904831894175959E-2</v>
      </c>
      <c r="L57" s="28" t="e" cm="1">
        <f t="array" ref="L57">IF(INDEX('ETAPA 8'!$B$106:$AT$170,$I57+1,L$50)=0,"",INDEX('ETAPA 8'!$B$106:$AT$170,$I57+1,L$50))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t="e" cm="1">
        <f t="array" ref="J58">IF(INDEX('ETAPA 8'!$B$106:$AT$170,$I58+1,J$50)=0,"",INDEX('ETAPA 8'!$B$106:$AT$170,$I58+1,J$50))</f>
        <v>#N/A</v>
      </c>
      <c r="K58" s="28" cm="1">
        <f t="array" ref="K58">IF(INDEX('ETAPA 8'!$B$106:$AT$170,$I58+1,K$50)=0,"",INDEX('ETAPA 8'!$B$106:$AT$170,$I58+1,K$50))</f>
        <v>9.1527065622232541E-3</v>
      </c>
      <c r="L58" s="28" t="e" cm="1">
        <f t="array" ref="L58">IF(INDEX('ETAPA 8'!$B$106:$AT$170,$I58+1,L$50)=0,"",INDEX('ETAPA 8'!$B$106:$AT$170,$I58+1,L$50))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t="e" cm="1">
        <f t="array" ref="J59">IF(INDEX('ETAPA 8'!$B$106:$AT$170,$I59+1,J$50)=0,"",INDEX('ETAPA 8'!$B$106:$AT$170,$I59+1,J$50))</f>
        <v>#N/A</v>
      </c>
      <c r="K59" s="28" cm="1">
        <f t="array" ref="K59">IF(INDEX('ETAPA 8'!$B$106:$AT$170,$I59+1,K$50)=0,"",INDEX('ETAPA 8'!$B$106:$AT$170,$I59+1,K$50))</f>
        <v>1.2275984166485576E-2</v>
      </c>
      <c r="L59" s="28" t="e" cm="1">
        <f t="array" ref="L59">IF(INDEX('ETAPA 8'!$B$106:$AT$170,$I59+1,L$50)=0,"",INDEX('ETAPA 8'!$B$106:$AT$170,$I59+1,L$50))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t="e" cm="1">
        <f t="array" ref="J60">IF(INDEX('ETAPA 8'!$B$106:$AT$170,$I60+1,J$50)=0,"",INDEX('ETAPA 8'!$B$106:$AT$170,$I60+1,J$50))</f>
        <v>#N/A</v>
      </c>
      <c r="K60" s="28" cm="1">
        <f t="array" ref="K60">IF(INDEX('ETAPA 8'!$B$106:$AT$170,$I60+1,K$50)=0,"",INDEX('ETAPA 8'!$B$106:$AT$170,$I60+1,K$50))</f>
        <v>9.3865348320612014E-3</v>
      </c>
      <c r="L60" s="28" t="e" cm="1">
        <f t="array" ref="L60">IF(INDEX('ETAPA 8'!$B$106:$AT$170,$I60+1,L$50)=0,"",INDEX('ETAPA 8'!$B$106:$AT$170,$I60+1,L$50))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t="e" cm="1">
        <f t="array" ref="J61">IF(INDEX('ETAPA 8'!$B$106:$AT$170,$I61+1,J$50)=0,"",INDEX('ETAPA 8'!$B$106:$AT$170,$I61+1,J$50))</f>
        <v>#N/A</v>
      </c>
      <c r="K61" s="28" cm="1">
        <f t="array" ref="K61">IF(INDEX('ETAPA 8'!$B$106:$AT$170,$I61+1,K$50)=0,"",INDEX('ETAPA 8'!$B$106:$AT$170,$I61+1,K$50))</f>
        <v>9.2028126200458162E-3</v>
      </c>
      <c r="L61" s="28" t="e" cm="1">
        <f t="array" ref="L61">IF(INDEX('ETAPA 8'!$B$106:$AT$170,$I61+1,L$50)=0,"",INDEX('ETAPA 8'!$B$106:$AT$170,$I61+1,L$50))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t="e" cm="1">
        <f t="array" ref="J62">IF(INDEX('ETAPA 8'!$B$106:$AT$170,$I62+1,J$50)=0,"",INDEX('ETAPA 8'!$B$106:$AT$170,$I62+1,J$50))</f>
        <v>#N/A</v>
      </c>
      <c r="K62" s="28" cm="1">
        <f t="array" ref="K62">IF(INDEX('ETAPA 8'!$B$106:$AT$170,$I62+1,K$50)=0,"",INDEX('ETAPA 8'!$B$106:$AT$170,$I62+1,K$50))</f>
        <v>9.6704691597213985E-3</v>
      </c>
      <c r="L62" s="28" t="e" cm="1">
        <f t="array" ref="L62">IF(INDEX('ETAPA 8'!$B$106:$AT$170,$I62+1,L$50)=0,"",INDEX('ETAPA 8'!$B$106:$AT$170,$I62+1,L$50))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t="e" cm="1">
        <f t="array" ref="J63">IF(INDEX('ETAPA 8'!$B$106:$AT$170,$I63+1,J$50)=0,"",INDEX('ETAPA 8'!$B$106:$AT$170,$I63+1,J$50))</f>
        <v>#N/A</v>
      </c>
      <c r="K63" s="28" cm="1">
        <f t="array" ref="K63">IF(INDEX('ETAPA 8'!$B$106:$AT$170,$I63+1,K$50)=0,"",INDEX('ETAPA 8'!$B$106:$AT$170,$I63+1,K$50))</f>
        <v>9.6871711789953251E-3</v>
      </c>
      <c r="L63" s="28" t="e" cm="1">
        <f t="array" ref="L63">IF(INDEX('ETAPA 8'!$B$106:$AT$170,$I63+1,L$50)=0,"",INDEX('ETAPA 8'!$B$106:$AT$170,$I63+1,L$50))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t="e" cm="1">
        <f t="array" ref="J64">IF(INDEX('ETAPA 8'!$B$106:$AT$170,$I64+1,J$50)=0,"",INDEX('ETAPA 8'!$B$106:$AT$170,$I64+1,J$50))</f>
        <v>#N/A</v>
      </c>
      <c r="K64" s="28" cm="1">
        <f t="array" ref="K64">IF(INDEX('ETAPA 8'!$B$106:$AT$170,$I64+1,K$50)=0,"",INDEX('ETAPA 8'!$B$106:$AT$170,$I64+1,K$50))</f>
        <v>1.8806473702670568E-2</v>
      </c>
      <c r="L64" s="28" t="e" cm="1">
        <f t="array" ref="L64">IF(INDEX('ETAPA 8'!$B$106:$AT$170,$I64+1,L$50)=0,"",INDEX('ETAPA 8'!$B$106:$AT$170,$I64+1,L$50))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t="e" cm="1">
        <f t="array" ref="J65">IF(INDEX('ETAPA 8'!$B$106:$AT$170,$I65+1,J$50)=0,"",INDEX('ETAPA 8'!$B$106:$AT$170,$I65+1,J$50))</f>
        <v>#N/A</v>
      </c>
      <c r="K65" s="28" cm="1">
        <f t="array" ref="K65">IF(INDEX('ETAPA 8'!$B$106:$AT$170,$I65+1,K$50)=0,"",INDEX('ETAPA 8'!$B$106:$AT$170,$I65+1,K$50))</f>
        <v>1.912381206887909E-2</v>
      </c>
      <c r="L65" s="28" t="e" cm="1">
        <f t="array" ref="L65">IF(INDEX('ETAPA 8'!$B$106:$AT$170,$I65+1,L$50)=0,"",INDEX('ETAPA 8'!$B$106:$AT$170,$I65+1,L$50))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t="e" cm="1">
        <f t="array" ref="J66">IF(INDEX('ETAPA 8'!$B$106:$AT$170,$I66+1,J$50)=0,"",INDEX('ETAPA 8'!$B$106:$AT$170,$I66+1,J$50))</f>
        <v>#N/A</v>
      </c>
      <c r="K66" s="28" cm="1">
        <f t="array" ref="K66">IF(INDEX('ETAPA 8'!$B$106:$AT$170,$I66+1,K$50)=0,"",INDEX('ETAPA 8'!$B$106:$AT$170,$I66+1,K$50))</f>
        <v>1.4814691096153418E-2</v>
      </c>
      <c r="L66" s="28" t="e" cm="1">
        <f t="array" ref="L66">IF(INDEX('ETAPA 8'!$B$106:$AT$170,$I66+1,L$50)=0,"",INDEX('ETAPA 8'!$B$106:$AT$170,$I66+1,L$50))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t="e" cm="1">
        <f t="array" ref="J67">IF(INDEX('ETAPA 8'!$B$106:$AT$170,$I67+1,J$50)=0,"",INDEX('ETAPA 8'!$B$106:$AT$170,$I67+1,J$50))</f>
        <v>#N/A</v>
      </c>
      <c r="K67" s="28" cm="1">
        <f t="array" ref="K67">IF(INDEX('ETAPA 8'!$B$106:$AT$170,$I67+1,K$50)=0,"",INDEX('ETAPA 8'!$B$106:$AT$170,$I67+1,K$50))</f>
        <v>1.2576620513420012E-2</v>
      </c>
      <c r="L67" s="28" t="e" cm="1">
        <f t="array" ref="L67">IF(INDEX('ETAPA 8'!$B$106:$AT$170,$I67+1,L$50)=0,"",INDEX('ETAPA 8'!$B$106:$AT$170,$I67+1,L$50))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t="e" cm="1">
        <f t="array" ref="J68">IF(INDEX('ETAPA 8'!$B$106:$AT$170,$I68+1,J$50)=0,"",INDEX('ETAPA 8'!$B$106:$AT$170,$I68+1,J$50))</f>
        <v>#N/A</v>
      </c>
      <c r="K68" s="28" t="str" cm="1">
        <f t="array" ref="K68">IF(INDEX('ETAPA 8'!$B$106:$AT$170,$I68+1,K$50)=0,"",INDEX('ETAPA 8'!$B$106:$AT$170,$I68+1,K$50))</f>
        <v/>
      </c>
      <c r="L68" s="28" t="e" cm="1">
        <f t="array" ref="L68">IF(INDEX('ETAPA 8'!$B$106:$AT$170,$I68+1,L$50)=0,"",INDEX('ETAPA 8'!$B$106:$AT$170,$I68+1,L$50))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t="e" cm="1">
        <f t="array" ref="J69">IF(INDEX('ETAPA 8'!$B$106:$AT$170,$I69+1,J$50)=0,"",INDEX('ETAPA 8'!$B$106:$AT$170,$I69+1,J$50))</f>
        <v>#N/A</v>
      </c>
      <c r="K69" s="28" cm="1">
        <f t="array" ref="K69">IF(INDEX('ETAPA 8'!$B$106:$AT$170,$I69+1,K$50)=0,"",INDEX('ETAPA 8'!$B$106:$AT$170,$I69+1,K$50))</f>
        <v>1.2008751858099617E-2</v>
      </c>
      <c r="L69" s="28" t="e" cm="1">
        <f t="array" ref="L69">IF(INDEX('ETAPA 8'!$B$106:$AT$170,$I69+1,L$50)=0,"",INDEX('ETAPA 8'!$B$106:$AT$170,$I69+1,L$50))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t="e" cm="1">
        <f t="array" ref="J70">IF(INDEX('ETAPA 8'!$B$106:$AT$170,$I70+1,J$50)=0,"",INDEX('ETAPA 8'!$B$106:$AT$170,$I70+1,J$50))</f>
        <v>#N/A</v>
      </c>
      <c r="K70" s="28" cm="1">
        <f t="array" ref="K70">IF(INDEX('ETAPA 8'!$B$106:$AT$170,$I70+1,K$50)=0,"",INDEX('ETAPA 8'!$B$106:$AT$170,$I70+1,K$50))</f>
        <v>7.4156965577137513E-3</v>
      </c>
      <c r="L70" s="28" t="e" cm="1">
        <f t="array" ref="L70">IF(INDEX('ETAPA 8'!$B$106:$AT$170,$I70+1,L$50)=0,"",INDEX('ETAPA 8'!$B$106:$AT$170,$I70+1,L$50))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t="e" cm="1">
        <f t="array" ref="J71">IF(INDEX('ETAPA 8'!$B$106:$AT$170,$I71+1,J$50)=0,"",INDEX('ETAPA 8'!$B$106:$AT$170,$I71+1,J$50))</f>
        <v>#N/A</v>
      </c>
      <c r="K71" s="28" cm="1">
        <f t="array" ref="K71">IF(INDEX('ETAPA 8'!$B$106:$AT$170,$I71+1,K$50)=0,"",INDEX('ETAPA 8'!$B$106:$AT$170,$I71+1,K$50))</f>
        <v>2.6055150067643019E-2</v>
      </c>
      <c r="L71" s="28" t="e" cm="1">
        <f t="array" ref="L71">IF(INDEX('ETAPA 8'!$B$106:$AT$170,$I71+1,L$50)=0,"",INDEX('ETAPA 8'!$B$106:$AT$170,$I71+1,L$50))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t="e" cm="1">
        <f t="array" ref="J72">IF(INDEX('ETAPA 8'!$B$106:$AT$170,$I72+1,J$50)=0,"",INDEX('ETAPA 8'!$B$106:$AT$170,$I72+1,J$50))</f>
        <v>#N/A</v>
      </c>
      <c r="K72" s="28" cm="1">
        <f t="array" ref="K72">IF(INDEX('ETAPA 8'!$B$106:$AT$170,$I72+1,K$50)=0,"",INDEX('ETAPA 8'!$B$106:$AT$170,$I72+1,K$50))</f>
        <v>7.1150602107793144E-3</v>
      </c>
      <c r="L72" s="28" t="e" cm="1">
        <f t="array" ref="L72">IF(INDEX('ETAPA 8'!$B$106:$AT$170,$I72+1,L$50)=0,"",INDEX('ETAPA 8'!$B$106:$AT$170,$I72+1,L$50))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t="e" cm="1">
        <f t="array" ref="J73">IF(INDEX('ETAPA 8'!$B$106:$AT$170,$I73+1,J$50)=0,"",INDEX('ETAPA 8'!$B$106:$AT$170,$I73+1,J$50))</f>
        <v>#N/A</v>
      </c>
      <c r="K73" s="28" cm="1">
        <f t="array" ref="K73">IF(INDEX('ETAPA 8'!$B$106:$AT$170,$I73+1,K$50)=0,"",INDEX('ETAPA 8'!$B$106:$AT$170,$I73+1,K$50))</f>
        <v>3.9917826065169939E-3</v>
      </c>
      <c r="L73" s="28" t="e" cm="1">
        <f t="array" ref="L73">IF(INDEX('ETAPA 8'!$B$106:$AT$170,$I73+1,L$50)=0,"",INDEX('ETAPA 8'!$B$106:$AT$170,$I73+1,L$50))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t="e" cm="1">
        <f t="array" ref="J74">IF(INDEX('ETAPA 8'!$B$106:$AT$170,$I74+1,J$50)=0,"",INDEX('ETAPA 8'!$B$106:$AT$170,$I74+1,J$50))</f>
        <v>#N/A</v>
      </c>
      <c r="K74" s="28" cm="1">
        <f t="array" ref="K74">IF(INDEX('ETAPA 8'!$B$106:$AT$170,$I74+1,K$50)=0,"",INDEX('ETAPA 8'!$B$106:$AT$170,$I74+1,K$50))</f>
        <v>5.6285804953818417E-3</v>
      </c>
      <c r="L74" s="28" t="e" cm="1">
        <f t="array" ref="L74">IF(INDEX('ETAPA 8'!$B$106:$AT$170,$I74+1,L$50)=0,"",INDEX('ETAPA 8'!$B$106:$AT$170,$I74+1,L$50))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t="e" cm="1">
        <f t="array" ref="J75">IF(INDEX('ETAPA 8'!$B$106:$AT$170,$I75+1,J$50)=0,"",INDEX('ETAPA 8'!$B$106:$AT$170,$I75+1,J$50))</f>
        <v>#N/A</v>
      </c>
      <c r="K75" s="28" cm="1">
        <f t="array" ref="K75">IF(INDEX('ETAPA 8'!$B$106:$AT$170,$I75+1,K$50)=0,"",INDEX('ETAPA 8'!$B$106:$AT$170,$I75+1,K$50))</f>
        <v>1.6401382927195861E-2</v>
      </c>
      <c r="L75" s="28" t="e" cm="1">
        <f t="array" ref="L75">IF(INDEX('ETAPA 8'!$B$106:$AT$170,$I75+1,L$50)=0,"",INDEX('ETAPA 8'!$B$106:$AT$170,$I75+1,L$50))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t="e" cm="1">
        <f t="array" ref="J76">IF(INDEX('ETAPA 8'!$B$106:$AT$170,$I76+1,J$50)=0,"",INDEX('ETAPA 8'!$B$106:$AT$170,$I76+1,J$50))</f>
        <v>#N/A</v>
      </c>
      <c r="K76" s="28" cm="1">
        <f t="array" ref="K76">IF(INDEX('ETAPA 8'!$B$106:$AT$170,$I76+1,K$50)=0,"",INDEX('ETAPA 8'!$B$106:$AT$170,$I76+1,K$50))</f>
        <v>1.0789504451088101E-2</v>
      </c>
      <c r="L76" s="28" t="e" cm="1">
        <f t="array" ref="L76">IF(INDEX('ETAPA 8'!$B$106:$AT$170,$I76+1,L$50)=0,"",INDEX('ETAPA 8'!$B$106:$AT$170,$I76+1,L$50))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t="e" cm="1">
        <f t="array" ref="J77">IF(INDEX('ETAPA 8'!$B$106:$AT$170,$I77+1,J$50)=0,"",INDEX('ETAPA 8'!$B$106:$AT$170,$I77+1,J$50))</f>
        <v>#N/A</v>
      </c>
      <c r="K77" s="28" cm="1">
        <f t="array" ref="K77">IF(INDEX('ETAPA 8'!$B$106:$AT$170,$I77+1,K$50)=0,"",INDEX('ETAPA 8'!$B$106:$AT$170,$I77+1,K$50))</f>
        <v>1.6802231389774953E-2</v>
      </c>
      <c r="L77" s="28" t="e" cm="1">
        <f t="array" ref="L77">IF(INDEX('ETAPA 8'!$B$106:$AT$170,$I77+1,L$50)=0,"",INDEX('ETAPA 8'!$B$106:$AT$170,$I77+1,L$50))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t="e" cm="1">
        <f t="array" ref="J78">IF(INDEX('ETAPA 8'!$B$106:$AT$170,$I78+1,J$50)=0,"",INDEX('ETAPA 8'!$B$106:$AT$170,$I78+1,J$50))</f>
        <v>#N/A</v>
      </c>
      <c r="K78" s="28" cm="1">
        <f t="array" ref="K78">IF(INDEX('ETAPA 8'!$B$106:$AT$170,$I78+1,K$50)=0,"",INDEX('ETAPA 8'!$B$106:$AT$170,$I78+1,K$50))</f>
        <v>1.536585773219973E-2</v>
      </c>
      <c r="L78" s="28" t="e" cm="1">
        <f t="array" ref="L78">IF(INDEX('ETAPA 8'!$B$106:$AT$170,$I78+1,L$50)=0,"",INDEX('ETAPA 8'!$B$106:$AT$170,$I78+1,L$50))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t="e" cm="1">
        <f t="array" ref="J79">IF(INDEX('ETAPA 8'!$B$106:$AT$170,$I79+1,J$50)=0,"",INDEX('ETAPA 8'!$B$106:$AT$170,$I79+1,J$50))</f>
        <v>#N/A</v>
      </c>
      <c r="K79" s="28" cm="1">
        <f t="array" ref="K79">IF(INDEX('ETAPA 8'!$B$106:$AT$170,$I79+1,K$50)=0,"",INDEX('ETAPA 8'!$B$106:$AT$170,$I79+1,K$50))</f>
        <v>2.8393432766021238E-3</v>
      </c>
      <c r="L79" s="28" t="e" cm="1">
        <f t="array" ref="L79">IF(INDEX('ETAPA 8'!$B$106:$AT$170,$I79+1,L$50)=0,"",INDEX('ETAPA 8'!$B$106:$AT$170,$I79+1,L$50))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t="e" cm="1">
        <f t="array" ref="J80">IF(INDEX('ETAPA 8'!$B$106:$AT$170,$I80+1,J$50)=0,"",INDEX('ETAPA 8'!$B$106:$AT$170,$I80+1,J$50))</f>
        <v>#N/A</v>
      </c>
      <c r="K80" s="28" cm="1">
        <f t="array" ref="K80">IF(INDEX('ETAPA 8'!$B$106:$AT$170,$I80+1,K$50)=0,"",INDEX('ETAPA 8'!$B$106:$AT$170,$I80+1,K$50))</f>
        <v>1.7754246488400356E-2</v>
      </c>
      <c r="L80" s="28" t="e" cm="1">
        <f t="array" ref="L80">IF(INDEX('ETAPA 8'!$B$106:$AT$170,$I80+1,L$50)=0,"",INDEX('ETAPA 8'!$B$106:$AT$170,$I80+1,L$50))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t="e" cm="1">
        <f t="array" ref="J81">IF(INDEX('ETAPA 8'!$B$106:$AT$170,$I81+1,J$50)=0,"",INDEX('ETAPA 8'!$B$106:$AT$170,$I81+1,J$50))</f>
        <v>#N/A</v>
      </c>
      <c r="K81" s="28" cm="1">
        <f t="array" ref="K81">IF(INDEX('ETAPA 8'!$B$106:$AT$170,$I81+1,K$50)=0,"",INDEX('ETAPA 8'!$B$106:$AT$170,$I81+1,K$50))</f>
        <v>4.2924189534514308E-3</v>
      </c>
      <c r="L81" s="28" t="e" cm="1">
        <f t="array" ref="L81">IF(INDEX('ETAPA 8'!$B$106:$AT$170,$I81+1,L$50)=0,"",INDEX('ETAPA 8'!$B$106:$AT$170,$I81+1,L$50))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e" cm="1">
        <f t="array" ref="J82">IF(INDEX('ETAPA 8'!$B$106:$AT$170,$I82+1,J$50)=0,"",INDEX('ETAPA 8'!$B$106:$AT$170,$I82+1,J$50))</f>
        <v>#N/A</v>
      </c>
      <c r="K82" s="28" t="str" cm="1">
        <f t="array" ref="K82">IF(INDEX('ETAPA 8'!$B$106:$AT$170,$I82+1,K$50)=0,"",INDEX('ETAPA 8'!$B$106:$AT$170,$I82+1,K$50))</f>
        <v/>
      </c>
      <c r="L82" s="28" t="e" cm="1">
        <f t="array" ref="L82">IF(INDEX('ETAPA 8'!$B$106:$AT$170,$I82+1,L$50)=0,"",INDEX('ETAPA 8'!$B$106:$AT$170,$I82+1,L$50))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e" cm="1">
        <f t="array" ref="J83">IF(INDEX('ETAPA 8'!$B$106:$AT$170,$I83+1,J$50)=0,"",INDEX('ETAPA 8'!$B$106:$AT$170,$I83+1,J$50))</f>
        <v>#N/A</v>
      </c>
      <c r="K83" s="28" t="str" cm="1">
        <f t="array" ref="K83">IF(INDEX('ETAPA 8'!$B$106:$AT$170,$I83+1,K$50)=0,"",INDEX('ETAPA 8'!$B$106:$AT$170,$I83+1,K$50))</f>
        <v/>
      </c>
      <c r="L83" s="28" t="e" cm="1">
        <f t="array" ref="L83">IF(INDEX('ETAPA 8'!$B$106:$AT$170,$I83+1,L$50)=0,"",INDEX('ETAPA 8'!$B$106:$AT$170,$I83+1,L$50))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e" cm="1">
        <f t="array" ref="J84">IF(INDEX('ETAPA 8'!$B$106:$AT$170,$I84+1,J$50)=0,"",INDEX('ETAPA 8'!$B$106:$AT$170,$I84+1,J$50))</f>
        <v>#N/A</v>
      </c>
      <c r="K84" s="28" t="str" cm="1">
        <f t="array" ref="K84">IF(INDEX('ETAPA 8'!$B$106:$AT$170,$I84+1,K$50)=0,"",INDEX('ETAPA 8'!$B$106:$AT$170,$I84+1,K$50))</f>
        <v/>
      </c>
      <c r="L84" s="28" t="e" cm="1">
        <f t="array" ref="L84">IF(INDEX('ETAPA 8'!$B$106:$AT$170,$I84+1,L$50)=0,"",INDEX('ETAPA 8'!$B$106:$AT$170,$I84+1,L$50))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e" cm="1">
        <f t="array" ref="J85">IF(INDEX('ETAPA 8'!$B$106:$AT$170,$I85+1,J$50)=0,"",INDEX('ETAPA 8'!$B$106:$AT$170,$I85+1,J$50))</f>
        <v>#N/A</v>
      </c>
      <c r="K85" s="28" t="str" cm="1">
        <f t="array" ref="K85">IF(INDEX('ETAPA 8'!$B$106:$AT$170,$I85+1,K$50)=0,"",INDEX('ETAPA 8'!$B$106:$AT$170,$I85+1,K$50))</f>
        <v/>
      </c>
      <c r="L85" s="28" t="e" cm="1">
        <f t="array" ref="L85">IF(INDEX('ETAPA 8'!$B$106:$AT$170,$I85+1,L$50)=0,"",INDEX('ETAPA 8'!$B$106:$AT$170,$I85+1,L$50))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e" cm="1">
        <f t="array" ref="J86">IF(INDEX('ETAPA 8'!$B$106:$AT$170,$I86+1,J$50)=0,"",INDEX('ETAPA 8'!$B$106:$AT$170,$I86+1,J$50))</f>
        <v>#N/A</v>
      </c>
      <c r="K86" s="28" t="str" cm="1">
        <f t="array" ref="K86">IF(INDEX('ETAPA 8'!$B$106:$AT$170,$I86+1,K$50)=0,"",INDEX('ETAPA 8'!$B$106:$AT$170,$I86+1,K$50))</f>
        <v/>
      </c>
      <c r="L86" s="28" t="e" cm="1">
        <f t="array" ref="L86">IF(INDEX('ETAPA 8'!$B$106:$AT$170,$I86+1,L$50)=0,"",INDEX('ETAPA 8'!$B$106:$AT$170,$I86+1,L$50))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e" cm="1">
        <f t="array" ref="J87">IF(INDEX('ETAPA 8'!$B$106:$AT$170,$I87+1,J$50)=0,"",INDEX('ETAPA 8'!$B$106:$AT$170,$I87+1,J$50))</f>
        <v>#N/A</v>
      </c>
      <c r="K87" s="28" t="str" cm="1">
        <f t="array" ref="K87">IF(INDEX('ETAPA 8'!$B$106:$AT$170,$I87+1,K$50)=0,"",INDEX('ETAPA 8'!$B$106:$AT$170,$I87+1,K$50))</f>
        <v/>
      </c>
      <c r="L87" s="28" t="e" cm="1">
        <f t="array" ref="L87">IF(INDEX('ETAPA 8'!$B$106:$AT$170,$I87+1,L$50)=0,"",INDEX('ETAPA 8'!$B$106:$AT$170,$I87+1,L$50))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e" cm="1">
        <f t="array" ref="J88">IF(INDEX('ETAPA 8'!$B$106:$AT$170,$I88+1,J$50)=0,"",INDEX('ETAPA 8'!$B$106:$AT$170,$I88+1,J$50))</f>
        <v>#N/A</v>
      </c>
      <c r="K88" s="28" t="str" cm="1">
        <f t="array" ref="K88">IF(INDEX('ETAPA 8'!$B$106:$AT$170,$I88+1,K$50)=0,"",INDEX('ETAPA 8'!$B$106:$AT$170,$I88+1,K$50))</f>
        <v/>
      </c>
      <c r="L88" s="28" t="e" cm="1">
        <f t="array" ref="L88">IF(INDEX('ETAPA 8'!$B$106:$AT$170,$I88+1,L$50)=0,"",INDEX('ETAPA 8'!$B$106:$AT$170,$I88+1,L$50))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e" cm="1">
        <f t="array" ref="J89">IF(INDEX('ETAPA 8'!$B$106:$AT$170,$I89+1,J$50)=0,"",INDEX('ETAPA 8'!$B$106:$AT$170,$I89+1,J$50))</f>
        <v>#N/A</v>
      </c>
      <c r="K89" s="28" t="str" cm="1">
        <f t="array" ref="K89">IF(INDEX('ETAPA 8'!$B$106:$AT$170,$I89+1,K$50)=0,"",INDEX('ETAPA 8'!$B$106:$AT$170,$I89+1,K$50))</f>
        <v/>
      </c>
      <c r="L89" s="28" t="e" cm="1">
        <f t="array" ref="L89">IF(INDEX('ETAPA 8'!$B$106:$AT$170,$I89+1,L$50)=0,"",INDEX('ETAPA 8'!$B$106:$AT$170,$I89+1,L$50))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e" cm="1">
        <f t="array" ref="J90">IF(INDEX('ETAPA 8'!$B$106:$AT$170,$I90+1,J$50)=0,"",INDEX('ETAPA 8'!$B$106:$AT$170,$I90+1,J$50))</f>
        <v>#N/A</v>
      </c>
      <c r="K90" s="28" t="str" cm="1">
        <f t="array" ref="K90">IF(INDEX('ETAPA 8'!$B$106:$AT$170,$I90+1,K$50)=0,"",INDEX('ETAPA 8'!$B$106:$AT$170,$I90+1,K$50))</f>
        <v/>
      </c>
      <c r="L90" s="28" t="e" cm="1">
        <f t="array" ref="L90">IF(INDEX('ETAPA 8'!$B$106:$AT$170,$I90+1,L$50)=0,"",INDEX('ETAPA 8'!$B$106:$AT$170,$I90+1,L$50))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e" cm="1">
        <f t="array" ref="J91">IF(INDEX('ETAPA 8'!$B$106:$AT$170,$I91+1,J$50)=0,"",INDEX('ETAPA 8'!$B$106:$AT$170,$I91+1,J$50))</f>
        <v>#N/A</v>
      </c>
      <c r="K91" s="28" t="str" cm="1">
        <f t="array" ref="K91">IF(INDEX('ETAPA 8'!$B$106:$AT$170,$I91+1,K$50)=0,"",INDEX('ETAPA 8'!$B$106:$AT$170,$I91+1,K$50))</f>
        <v/>
      </c>
      <c r="L91" s="28" t="e" cm="1">
        <f t="array" ref="L91">IF(INDEX('ETAPA 8'!$B$106:$AT$170,$I91+1,L$50)=0,"",INDEX('ETAPA 8'!$B$106:$AT$170,$I91+1,L$50))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e" cm="1">
        <f t="array" ref="J92">IF(INDEX('ETAPA 8'!$B$106:$AT$170,$I92+1,J$50)=0,"",INDEX('ETAPA 8'!$B$106:$AT$170,$I92+1,J$50))</f>
        <v>#N/A</v>
      </c>
      <c r="K92" s="28" t="str" cm="1">
        <f t="array" ref="K92">IF(INDEX('ETAPA 8'!$B$106:$AT$170,$I92+1,K$50)=0,"",INDEX('ETAPA 8'!$B$106:$AT$170,$I92+1,K$50))</f>
        <v/>
      </c>
      <c r="L92" s="28" t="e" cm="1">
        <f t="array" ref="L92">IF(INDEX('ETAPA 8'!$B$106:$AT$170,$I92+1,L$50)=0,"",INDEX('ETAPA 8'!$B$106:$AT$170,$I92+1,L$50))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e" cm="1">
        <f t="array" ref="J93">IF(INDEX('ETAPA 8'!$B$106:$AT$170,$I93+1,J$50)=0,"",INDEX('ETAPA 8'!$B$106:$AT$170,$I93+1,J$50))</f>
        <v>#N/A</v>
      </c>
      <c r="K93" s="28" t="str" cm="1">
        <f t="array" ref="K93">IF(INDEX('ETAPA 8'!$B$106:$AT$170,$I93+1,K$50)=0,"",INDEX('ETAPA 8'!$B$106:$AT$170,$I93+1,K$50))</f>
        <v/>
      </c>
      <c r="L93" s="28" t="e" cm="1">
        <f t="array" ref="L93">IF(INDEX('ETAPA 8'!$B$106:$AT$170,$I93+1,L$50)=0,"",INDEX('ETAPA 8'!$B$106:$AT$170,$I93+1,L$50))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e" cm="1">
        <f t="array" ref="J94">IF(INDEX('ETAPA 8'!$B$106:$AT$170,$I94+1,J$50)=0,"",INDEX('ETAPA 8'!$B$106:$AT$170,$I94+1,J$50))</f>
        <v>#N/A</v>
      </c>
      <c r="K94" s="28" t="str" cm="1">
        <f t="array" ref="K94">IF(INDEX('ETAPA 8'!$B$106:$AT$170,$I94+1,K$50)=0,"",INDEX('ETAPA 8'!$B$106:$AT$170,$I94+1,K$50))</f>
        <v/>
      </c>
      <c r="L94" s="28" t="e" cm="1">
        <f t="array" ref="L94">IF(INDEX('ETAPA 8'!$B$106:$AT$170,$I94+1,L$50)=0,"",INDEX('ETAPA 8'!$B$106:$AT$170,$I94+1,L$50))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e" cm="1">
        <f t="array" ref="J95">IF(INDEX('ETAPA 8'!$B$106:$AT$170,$I95+1,J$50)=0,"",INDEX('ETAPA 8'!$B$106:$AT$170,$I95+1,J$50))</f>
        <v>#N/A</v>
      </c>
      <c r="K95" s="28" t="str" cm="1">
        <f t="array" ref="K95">IF(INDEX('ETAPA 8'!$B$106:$AT$170,$I95+1,K$50)=0,"",INDEX('ETAPA 8'!$B$106:$AT$170,$I95+1,K$50))</f>
        <v/>
      </c>
      <c r="L95" s="28" t="e" cm="1">
        <f t="array" ref="L95">IF(INDEX('ETAPA 8'!$B$106:$AT$170,$I95+1,L$50)=0,"",INDEX('ETAPA 8'!$B$106:$AT$170,$I95+1,L$50))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e" cm="1">
        <f t="array" ref="J96">IF(INDEX('ETAPA 8'!$B$106:$AT$170,$I96+1,J$50)=0,"",INDEX('ETAPA 8'!$B$106:$AT$170,$I96+1,J$50))</f>
        <v>#N/A</v>
      </c>
      <c r="K96" s="28" t="str" cm="1">
        <f t="array" ref="K96">IF(INDEX('ETAPA 8'!$B$106:$AT$170,$I96+1,K$50)=0,"",INDEX('ETAPA 8'!$B$106:$AT$170,$I96+1,K$50))</f>
        <v/>
      </c>
      <c r="L96" s="28" t="e" cm="1">
        <f t="array" ref="L96">IF(INDEX('ETAPA 8'!$B$106:$AT$170,$I96+1,L$50)=0,"",INDEX('ETAPA 8'!$B$106:$AT$170,$I96+1,L$50))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e" cm="1">
        <f t="array" ref="J97">IF(INDEX('ETAPA 8'!$B$106:$AT$170,$I97+1,J$50)=0,"",INDEX('ETAPA 8'!$B$106:$AT$170,$I97+1,J$50))</f>
        <v>#N/A</v>
      </c>
      <c r="K97" s="28" t="str" cm="1">
        <f t="array" ref="K97">IF(INDEX('ETAPA 8'!$B$106:$AT$170,$I97+1,K$50)=0,"",INDEX('ETAPA 8'!$B$106:$AT$170,$I97+1,K$50))</f>
        <v/>
      </c>
      <c r="L97" s="28" t="e" cm="1">
        <f t="array" ref="L97">IF(INDEX('ETAPA 8'!$B$106:$AT$170,$I97+1,L$50)=0,"",INDEX('ETAPA 8'!$B$106:$AT$170,$I97+1,L$50))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6.9297453703703708E-4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/>
      <c r="O105" s="2"/>
      <c r="P105" s="2"/>
      <c r="Q105" s="2"/>
    </row>
    <row r="106" spans="1:17" ht="30" x14ac:dyDescent="0.2">
      <c r="A106" s="4" t="s">
        <v>7</v>
      </c>
      <c r="B106" s="3" t="s">
        <v>15</v>
      </c>
      <c r="C106" s="3" t="s">
        <v>27</v>
      </c>
      <c r="D106" s="3" t="s">
        <v>11</v>
      </c>
      <c r="E106" s="3" t="s">
        <v>37</v>
      </c>
      <c r="F106" s="3" t="s">
        <v>24</v>
      </c>
      <c r="G106" s="3" t="s">
        <v>13</v>
      </c>
      <c r="H106" s="3" t="s">
        <v>17</v>
      </c>
      <c r="I106" s="3" t="s">
        <v>33</v>
      </c>
      <c r="J106" s="3" t="s">
        <v>9</v>
      </c>
      <c r="K106" s="3" t="s">
        <v>14</v>
      </c>
      <c r="L106" s="3" t="s">
        <v>38</v>
      </c>
      <c r="M106" s="3" t="s">
        <v>26</v>
      </c>
      <c r="N106" s="3"/>
      <c r="O106" s="3"/>
      <c r="P106" s="3"/>
      <c r="Q106" s="3"/>
    </row>
    <row r="107" spans="1:17" ht="12.75" x14ac:dyDescent="0.2">
      <c r="A107" s="2"/>
      <c r="B107" s="27">
        <v>2.3783675446361445E-2</v>
      </c>
      <c r="C107" s="27">
        <v>3.2151387102700602E-2</v>
      </c>
      <c r="D107" s="27">
        <v>2.4902710737727991E-2</v>
      </c>
      <c r="E107" s="27">
        <v>5.67200574549463E-2</v>
      </c>
      <c r="F107" s="27">
        <v>6.8829021428690573E-2</v>
      </c>
      <c r="G107" s="27">
        <v>6.9346784026188713E-2</v>
      </c>
      <c r="H107" s="27">
        <v>5.5099961585355538E-2</v>
      </c>
      <c r="I107" s="27">
        <v>5.4431880814390328E-2</v>
      </c>
      <c r="J107" s="27">
        <v>6.3116930836938007E-2</v>
      </c>
      <c r="K107" s="27">
        <v>4.1604730011858604E-2</v>
      </c>
      <c r="L107" s="27">
        <v>6.0077163329046411E-2</v>
      </c>
      <c r="M107" s="27">
        <v>7.5175788752860184E-2</v>
      </c>
      <c r="N107" s="27"/>
      <c r="O107" s="27"/>
      <c r="P107" s="27"/>
      <c r="Q107" s="1"/>
    </row>
    <row r="108" spans="1:17" ht="12.75" x14ac:dyDescent="0.2">
      <c r="A108" s="2">
        <v>3</v>
      </c>
      <c r="B108" s="27">
        <v>2.0209443321697471E-2</v>
      </c>
      <c r="C108" s="27">
        <v>1.3060979072369833E-2</v>
      </c>
      <c r="D108" s="27">
        <v>2.0977736208307486E-2</v>
      </c>
      <c r="E108" s="27">
        <v>3.7713159520985952E-2</v>
      </c>
      <c r="F108" s="27">
        <v>3.3220316336244893E-2</v>
      </c>
      <c r="G108" s="27">
        <v>3.6360295959781457E-2</v>
      </c>
      <c r="H108" s="27">
        <v>3.4807008167287497E-2</v>
      </c>
      <c r="I108" s="27">
        <v>4.1203881549279044E-2</v>
      </c>
      <c r="J108" s="27">
        <v>3.3888397107210255E-2</v>
      </c>
      <c r="K108" s="27">
        <v>2.9044811517712359E-2</v>
      </c>
      <c r="L108" s="27">
        <v>3.9349957409850797E-2</v>
      </c>
      <c r="M108" s="27">
        <v>3.6777846441634787E-2</v>
      </c>
      <c r="N108" s="27"/>
      <c r="O108" s="27"/>
      <c r="P108" s="27"/>
      <c r="Q108" s="1"/>
    </row>
    <row r="109" spans="1:17" ht="12.75" x14ac:dyDescent="0.2">
      <c r="A109" s="2">
        <v>4</v>
      </c>
      <c r="B109" s="27">
        <v>1.6919145524693847E-2</v>
      </c>
      <c r="C109" s="27">
        <v>1.0522272142702144E-2</v>
      </c>
      <c r="D109" s="27">
        <v>1.7854458604045168E-2</v>
      </c>
      <c r="E109" s="27">
        <v>3.2685851719472823E-2</v>
      </c>
      <c r="F109" s="27">
        <v>2.4351544101681839E-2</v>
      </c>
      <c r="G109" s="27">
        <v>2.9161725652631414E-2</v>
      </c>
      <c r="H109" s="27">
        <v>2.617206420256207E-2</v>
      </c>
      <c r="I109" s="27">
        <v>3.8047199906468709E-2</v>
      </c>
      <c r="J109" s="27">
        <v>2.7491523725218243E-2</v>
      </c>
      <c r="K109" s="27">
        <v>2.6355786414577299E-2</v>
      </c>
      <c r="L109" s="27">
        <v>4.1421007799842903E-2</v>
      </c>
      <c r="M109" s="27">
        <v>4.3826098575317614E-2</v>
      </c>
      <c r="N109" s="27"/>
      <c r="O109" s="27"/>
      <c r="P109" s="27"/>
      <c r="Q109" s="1"/>
    </row>
    <row r="110" spans="1:17" ht="12.75" x14ac:dyDescent="0.2">
      <c r="A110" s="2">
        <v>5</v>
      </c>
      <c r="B110" s="27">
        <v>2.8159604496183446E-2</v>
      </c>
      <c r="C110" s="27">
        <v>2.5804619778531303E-2</v>
      </c>
      <c r="D110" s="27">
        <v>2.8259816611828258E-2</v>
      </c>
      <c r="E110" s="27">
        <v>3.5324770764785324E-2</v>
      </c>
      <c r="F110" s="27">
        <v>3.3320528451889708E-2</v>
      </c>
      <c r="G110" s="27">
        <v>3.078182152222202E-2</v>
      </c>
      <c r="H110" s="27">
        <v>2.513653900756594E-2</v>
      </c>
      <c r="I110" s="27">
        <v>5.4481986872212583E-2</v>
      </c>
      <c r="J110" s="27">
        <v>4.8118517528769202E-2</v>
      </c>
      <c r="K110" s="27">
        <v>3.1733836620847423E-2</v>
      </c>
      <c r="L110" s="27">
        <v>4.4895027808862065E-2</v>
      </c>
      <c r="M110" s="27">
        <v>2.7454445242429806</v>
      </c>
      <c r="N110" s="27"/>
      <c r="O110" s="27"/>
      <c r="P110" s="27"/>
      <c r="Q110" s="1"/>
    </row>
    <row r="111" spans="1:17" ht="12.75" x14ac:dyDescent="0.2">
      <c r="A111" s="2">
        <v>6</v>
      </c>
      <c r="B111" s="27">
        <v>3.1282882100445768E-2</v>
      </c>
      <c r="C111" s="27">
        <v>2.5904831894175959E-2</v>
      </c>
      <c r="D111" s="27">
        <v>1.6501595042840673E-2</v>
      </c>
      <c r="E111" s="27">
        <v>1.5649792059860081E-2</v>
      </c>
      <c r="F111" s="27">
        <v>2.0326357456616366E-2</v>
      </c>
      <c r="G111" s="27">
        <v>2.2113473518948275E-2</v>
      </c>
      <c r="H111" s="27">
        <v>2.1361882651612495E-2</v>
      </c>
      <c r="I111" s="27">
        <v>3.7312311058406857E-2</v>
      </c>
      <c r="J111" s="27">
        <v>2.2547726020075844E-2</v>
      </c>
      <c r="K111" s="27">
        <v>3.8214220099209856E-2</v>
      </c>
      <c r="L111" s="27">
        <v>9.8608721794464949E-2</v>
      </c>
      <c r="M111" s="27">
        <v>3.8949108947271709E-2</v>
      </c>
      <c r="N111" s="27"/>
      <c r="O111" s="27"/>
      <c r="P111" s="27"/>
      <c r="Q111" s="1"/>
    </row>
    <row r="112" spans="1:17" ht="12.75" x14ac:dyDescent="0.2">
      <c r="A112" s="2">
        <v>7</v>
      </c>
      <c r="B112" s="27">
        <v>9.6704691597213985E-3</v>
      </c>
      <c r="C112" s="27">
        <v>9.1527065622232541E-3</v>
      </c>
      <c r="D112" s="27">
        <v>1.9023599953234275E-2</v>
      </c>
      <c r="E112" s="27">
        <v>2.1629114959998766E-2</v>
      </c>
      <c r="F112" s="27">
        <v>2.3950695639102591E-2</v>
      </c>
      <c r="G112" s="27">
        <v>2.4585372371519785E-2</v>
      </c>
      <c r="H112" s="27">
        <v>2.7391311609573431E-2</v>
      </c>
      <c r="I112" s="27">
        <v>3.5308068745511241E-2</v>
      </c>
      <c r="J112" s="27">
        <v>2.5270155161758918E-2</v>
      </c>
      <c r="K112" s="27">
        <v>2.1796135152739912E-2</v>
      </c>
      <c r="L112" s="27">
        <v>0.19118801463096896</v>
      </c>
      <c r="M112" s="27">
        <v>5.2577956674961776E-2</v>
      </c>
      <c r="N112" s="27"/>
      <c r="O112" s="27"/>
      <c r="P112" s="27"/>
      <c r="Q112" s="1"/>
    </row>
    <row r="113" spans="1:17" ht="12.75" x14ac:dyDescent="0.2">
      <c r="A113" s="2">
        <v>8</v>
      </c>
      <c r="B113" s="27">
        <v>2.4652180448616275E-2</v>
      </c>
      <c r="C113" s="27">
        <v>1.2275984166485576E-2</v>
      </c>
      <c r="D113" s="27">
        <v>2.9579276134484588E-2</v>
      </c>
      <c r="E113" s="27">
        <v>3.8197518079935773E-2</v>
      </c>
      <c r="F113" s="27">
        <v>1.9775190820570054E-2</v>
      </c>
      <c r="G113" s="27">
        <v>2.4785796602809409E-2</v>
      </c>
      <c r="H113" s="27">
        <v>2.4802498622083335E-2</v>
      </c>
      <c r="I113" s="27">
        <v>3.3621164798824148E-2</v>
      </c>
      <c r="J113" s="27">
        <v>4.9103936665942927E-2</v>
      </c>
      <c r="K113" s="27">
        <v>2.1261670535967527E-2</v>
      </c>
      <c r="L113" s="27">
        <v>1.2303208457902557</v>
      </c>
      <c r="M113" s="27">
        <v>5.0423396188599097E-2</v>
      </c>
      <c r="N113" s="27"/>
      <c r="O113" s="27"/>
      <c r="P113" s="27"/>
      <c r="Q113" s="1"/>
    </row>
    <row r="114" spans="1:17" ht="12.75" x14ac:dyDescent="0.2">
      <c r="A114" s="2">
        <v>9</v>
      </c>
      <c r="B114" s="27">
        <v>9.4032368513354402E-3</v>
      </c>
      <c r="C114" s="27">
        <v>9.3865348320612014E-3</v>
      </c>
      <c r="D114" s="27">
        <v>9.4533429091576901E-3</v>
      </c>
      <c r="E114" s="27">
        <v>1.4430544652848567E-2</v>
      </c>
      <c r="F114" s="27">
        <v>1.8505837355736288E-2</v>
      </c>
      <c r="G114" s="27">
        <v>2.0961034189033247E-2</v>
      </c>
      <c r="H114" s="27">
        <v>1.8422327259365559E-2</v>
      </c>
      <c r="I114" s="27">
        <v>4.1922068378066807E-2</v>
      </c>
      <c r="J114" s="27">
        <v>2.4301438043859588E-2</v>
      </c>
      <c r="K114" s="27">
        <v>2.1278372555241766E-2</v>
      </c>
      <c r="L114" s="27">
        <v>-1</v>
      </c>
      <c r="M114" s="27">
        <v>-1</v>
      </c>
      <c r="N114" s="27"/>
      <c r="O114" s="27"/>
      <c r="P114" s="27"/>
      <c r="Q114" s="1"/>
    </row>
    <row r="115" spans="1:17" ht="12.75" x14ac:dyDescent="0.2">
      <c r="A115" s="2">
        <v>10</v>
      </c>
      <c r="B115" s="27">
        <v>1.0605782239072561E-2</v>
      </c>
      <c r="C115" s="27">
        <v>9.2028126200458162E-3</v>
      </c>
      <c r="D115" s="27">
        <v>2.3783675446361445E-2</v>
      </c>
      <c r="E115" s="27">
        <v>3.1065755849880809E-3</v>
      </c>
      <c r="F115" s="27">
        <v>1.259332253269425E-2</v>
      </c>
      <c r="G115" s="27">
        <v>1.6367978888647695E-2</v>
      </c>
      <c r="H115" s="27">
        <v>1.7904564661867416E-2</v>
      </c>
      <c r="I115" s="27">
        <v>4.9922335610375193E-2</v>
      </c>
      <c r="J115" s="27">
        <v>3.0481185175287584E-2</v>
      </c>
      <c r="K115" s="27">
        <v>2.1345180632338256E-2</v>
      </c>
      <c r="L115" s="27">
        <v>-1</v>
      </c>
      <c r="M115" s="27">
        <v>-1</v>
      </c>
      <c r="N115" s="27"/>
      <c r="O115" s="27"/>
      <c r="P115" s="27"/>
      <c r="Q115" s="1"/>
    </row>
    <row r="116" spans="1:17" ht="12.75" x14ac:dyDescent="0.2">
      <c r="A116" s="2">
        <v>11</v>
      </c>
      <c r="B116" s="27">
        <v>2.8393432766019673E-4</v>
      </c>
      <c r="C116" s="27">
        <v>9.6704691597213985E-3</v>
      </c>
      <c r="D116" s="27">
        <v>1.4647670903411961E-2</v>
      </c>
      <c r="E116" s="27">
        <v>1.2075559935196264E-2</v>
      </c>
      <c r="F116" s="27">
        <v>1.6451488985018265E-2</v>
      </c>
      <c r="G116" s="27">
        <v>1.3528635612045413E-2</v>
      </c>
      <c r="H116" s="27">
        <v>1.4280226479381191E-2</v>
      </c>
      <c r="I116" s="27">
        <v>5.5266981778096837E-2</v>
      </c>
      <c r="J116" s="27">
        <v>2.3783675446361445E-2</v>
      </c>
      <c r="K116" s="27">
        <v>2.4468458236600734E-2</v>
      </c>
      <c r="L116" s="27">
        <v>-1</v>
      </c>
      <c r="M116" s="27">
        <v>-1</v>
      </c>
      <c r="N116" s="27"/>
      <c r="O116" s="27"/>
      <c r="P116" s="27"/>
      <c r="Q116" s="1"/>
    </row>
    <row r="117" spans="1:17" ht="12.75" x14ac:dyDescent="0.2">
      <c r="A117" s="2">
        <v>12</v>
      </c>
      <c r="B117" s="27">
        <v>4.7266714545786889E-3</v>
      </c>
      <c r="C117" s="27">
        <v>9.6871711789953251E-3</v>
      </c>
      <c r="D117" s="27">
        <v>2.4384948140230161E-2</v>
      </c>
      <c r="E117" s="27">
        <v>2.3115594675396239E-2</v>
      </c>
      <c r="F117" s="27">
        <v>3.8915704908723536E-2</v>
      </c>
      <c r="G117" s="27">
        <v>3.2318407295442053E-2</v>
      </c>
      <c r="H117" s="27">
        <v>5.2344128405123987E-2</v>
      </c>
      <c r="I117" s="27">
        <v>5.4498688891486818E-2</v>
      </c>
      <c r="J117" s="27">
        <v>2.2180281596044921E-2</v>
      </c>
      <c r="K117" s="27">
        <v>2.2146877557496596E-2</v>
      </c>
      <c r="L117" s="27">
        <v>-1</v>
      </c>
      <c r="M117" s="27">
        <v>-1</v>
      </c>
      <c r="N117" s="27"/>
      <c r="O117" s="27"/>
      <c r="P117" s="27"/>
      <c r="Q117" s="1"/>
    </row>
    <row r="118" spans="1:17" ht="12.75" x14ac:dyDescent="0.2">
      <c r="A118" s="2">
        <v>13</v>
      </c>
      <c r="B118" s="27">
        <v>1.5432665809296219E-2</v>
      </c>
      <c r="C118" s="27">
        <v>1.8806473702670568E-2</v>
      </c>
      <c r="D118" s="27">
        <v>1.6534999081388994E-2</v>
      </c>
      <c r="E118" s="27">
        <v>1.5098625423813771E-2</v>
      </c>
      <c r="F118" s="27">
        <v>1.9324236300168714E-2</v>
      </c>
      <c r="G118" s="27">
        <v>3.3704674895194714E-2</v>
      </c>
      <c r="H118" s="27">
        <v>1.6618509177759568E-2</v>
      </c>
      <c r="I118" s="27">
        <v>5.2160406193108758E-2</v>
      </c>
      <c r="J118" s="27">
        <v>2.1528902844353954E-2</v>
      </c>
      <c r="K118" s="27">
        <v>1.9674978704925399E-2</v>
      </c>
      <c r="L118" s="27">
        <v>-1</v>
      </c>
      <c r="M118" s="27">
        <v>-1</v>
      </c>
      <c r="N118" s="27"/>
      <c r="O118" s="27"/>
      <c r="P118" s="27"/>
      <c r="Q118" s="1"/>
    </row>
    <row r="119" spans="1:17" ht="12.75" x14ac:dyDescent="0.2">
      <c r="A119" s="2">
        <v>14</v>
      </c>
      <c r="B119" s="27">
        <v>1.7286589948724774E-2</v>
      </c>
      <c r="C119" s="27">
        <v>1.912381206887909E-2</v>
      </c>
      <c r="D119" s="27">
        <v>1.2526514455597762E-2</v>
      </c>
      <c r="E119" s="27">
        <v>1.461426686486395E-2</v>
      </c>
      <c r="F119" s="27">
        <v>1.8238605047350018E-2</v>
      </c>
      <c r="G119" s="27">
        <v>1.6818933409049035E-2</v>
      </c>
      <c r="H119" s="27">
        <v>1.7436908122191834E-2</v>
      </c>
      <c r="I119" s="27">
        <v>4.369248242112448E-2</v>
      </c>
      <c r="J119" s="27">
        <v>1.6902443505419765E-2</v>
      </c>
      <c r="K119" s="27">
        <v>2.3483039099427009E-2</v>
      </c>
      <c r="L119" s="27">
        <v>-1</v>
      </c>
      <c r="M119" s="27">
        <v>-1</v>
      </c>
      <c r="N119" s="27"/>
      <c r="O119" s="27"/>
      <c r="P119" s="27"/>
      <c r="Q119" s="1"/>
    </row>
    <row r="120" spans="1:17" ht="12.75" x14ac:dyDescent="0.2">
      <c r="A120" s="2">
        <v>15</v>
      </c>
      <c r="B120" s="27">
        <v>1.628446879227681E-2</v>
      </c>
      <c r="C120" s="27">
        <v>1.4814691096153418E-2</v>
      </c>
      <c r="D120" s="27">
        <v>1.6601807158485485E-2</v>
      </c>
      <c r="E120" s="27">
        <v>1.6601807158485485E-2</v>
      </c>
      <c r="F120" s="27">
        <v>2.1295074574515852E-2</v>
      </c>
      <c r="G120" s="27">
        <v>2.5336963238855252E-2</v>
      </c>
      <c r="H120" s="27">
        <v>3.4022013261403236E-2</v>
      </c>
      <c r="I120" s="27">
        <v>5.3012209176089349E-2</v>
      </c>
      <c r="J120" s="27">
        <v>1.3979590132447067E-2</v>
      </c>
      <c r="K120" s="27">
        <v>1.9040301972508517E-2</v>
      </c>
      <c r="L120" s="27">
        <v>-1</v>
      </c>
      <c r="M120" s="27">
        <v>-1</v>
      </c>
      <c r="N120" s="27"/>
      <c r="O120" s="27"/>
      <c r="P120" s="27"/>
      <c r="Q120" s="1"/>
    </row>
    <row r="121" spans="1:17" ht="12.75" x14ac:dyDescent="0.2">
      <c r="A121" s="2">
        <v>16</v>
      </c>
      <c r="B121" s="27">
        <v>9.0691964658525248E-3</v>
      </c>
      <c r="C121" s="27">
        <v>1.2576620513420012E-2</v>
      </c>
      <c r="D121" s="27">
        <v>2.1161458420322871E-2</v>
      </c>
      <c r="E121" s="27">
        <v>1.1056736759474215E-2</v>
      </c>
      <c r="F121" s="27">
        <v>2.2480917942979357E-2</v>
      </c>
      <c r="G121" s="27">
        <v>2.4000801696925152E-2</v>
      </c>
      <c r="H121" s="27">
        <v>2.7474821705944157E-2</v>
      </c>
      <c r="I121" s="27">
        <v>5.145892138359507E-2</v>
      </c>
      <c r="J121" s="27">
        <v>1.3662251766238392E-2</v>
      </c>
      <c r="K121" s="27">
        <v>2.2313897750237899E-2</v>
      </c>
      <c r="L121" s="27">
        <v>-1</v>
      </c>
      <c r="M121" s="27">
        <v>-1</v>
      </c>
      <c r="N121" s="27"/>
      <c r="O121" s="27"/>
      <c r="P121" s="27"/>
      <c r="Q121" s="1"/>
    </row>
    <row r="122" spans="1:17" ht="12.75" x14ac:dyDescent="0.2">
      <c r="A122" s="2">
        <v>17</v>
      </c>
      <c r="B122" s="27">
        <v>2.1879645249110015E-3</v>
      </c>
      <c r="C122" s="27">
        <v>0</v>
      </c>
      <c r="D122" s="27">
        <v>1.8155094950979604E-2</v>
      </c>
      <c r="E122" s="27">
        <v>8.9355803116595474E-3</v>
      </c>
      <c r="F122" s="27">
        <v>1.1741519549713504E-2</v>
      </c>
      <c r="G122" s="27">
        <v>1.3478529554223163E-2</v>
      </c>
      <c r="H122" s="27">
        <v>2.5303559200307239E-2</v>
      </c>
      <c r="I122" s="27">
        <v>4.6799058006112872E-2</v>
      </c>
      <c r="J122" s="27">
        <v>9.0190904080304328E-3</v>
      </c>
      <c r="K122" s="27">
        <v>2.2113473518948275E-2</v>
      </c>
      <c r="L122" s="27">
        <v>-1</v>
      </c>
      <c r="M122" s="27">
        <v>-1</v>
      </c>
      <c r="N122" s="27"/>
      <c r="O122" s="27"/>
      <c r="P122" s="27"/>
      <c r="Q122" s="1"/>
    </row>
    <row r="123" spans="1:17" ht="12.75" x14ac:dyDescent="0.2">
      <c r="A123" s="2">
        <v>18</v>
      </c>
      <c r="B123" s="27">
        <v>1.0188231757219229E-2</v>
      </c>
      <c r="C123" s="27">
        <v>1.2008751858099617E-2</v>
      </c>
      <c r="D123" s="27">
        <v>1.6150852638083985E-2</v>
      </c>
      <c r="E123" s="27">
        <v>8.4846257912582056E-3</v>
      </c>
      <c r="F123" s="27">
        <v>2.7190887378283964E-2</v>
      </c>
      <c r="G123" s="27">
        <v>1.4113206286640046E-2</v>
      </c>
      <c r="H123" s="27">
        <v>2.7157483339735795E-2</v>
      </c>
      <c r="I123" s="27">
        <v>6.0695138042189366E-2</v>
      </c>
      <c r="J123" s="27">
        <v>0.15071902192975115</v>
      </c>
      <c r="K123" s="27">
        <v>2.7541629783040804E-2</v>
      </c>
      <c r="L123" s="27">
        <v>-1</v>
      </c>
      <c r="M123" s="27">
        <v>-1</v>
      </c>
      <c r="N123" s="27"/>
      <c r="O123" s="27"/>
      <c r="P123" s="27"/>
      <c r="Q123" s="1"/>
    </row>
    <row r="124" spans="1:17" ht="12.75" x14ac:dyDescent="0.2">
      <c r="A124" s="2">
        <v>19</v>
      </c>
      <c r="B124" s="27">
        <v>1.0422060027057332E-2</v>
      </c>
      <c r="C124" s="27">
        <v>7.4156965577137513E-3</v>
      </c>
      <c r="D124" s="27">
        <v>1.1140246855844631E-2</v>
      </c>
      <c r="E124" s="27">
        <v>6.4469794398144221E-3</v>
      </c>
      <c r="F124" s="27">
        <v>8.1338833865013619E-3</v>
      </c>
      <c r="G124" s="27">
        <v>1.4814691096153418E-2</v>
      </c>
      <c r="H124" s="27">
        <v>1.242630233995295E-2</v>
      </c>
      <c r="I124" s="27">
        <v>5.8423663420907483E-2</v>
      </c>
      <c r="J124" s="27">
        <v>2.1946453326206972E-2</v>
      </c>
      <c r="K124" s="27">
        <v>2.7257695455380607E-2</v>
      </c>
      <c r="L124" s="27">
        <v>-1</v>
      </c>
      <c r="M124" s="27">
        <v>-1</v>
      </c>
      <c r="N124" s="27"/>
      <c r="O124" s="27"/>
      <c r="P124" s="27"/>
      <c r="Q124" s="1"/>
    </row>
    <row r="125" spans="1:17" ht="12.75" x14ac:dyDescent="0.2">
      <c r="A125" s="2">
        <v>20</v>
      </c>
      <c r="B125" s="27">
        <v>2.5854725836353395E-2</v>
      </c>
      <c r="C125" s="27">
        <v>2.6055150067643019E-2</v>
      </c>
      <c r="D125" s="27">
        <v>1.2710236667612989E-2</v>
      </c>
      <c r="E125" s="27">
        <v>5.1442219364320205E-3</v>
      </c>
      <c r="F125" s="27">
        <v>1.4263524460107264E-2</v>
      </c>
      <c r="G125" s="27">
        <v>1.8455731297913884E-2</v>
      </c>
      <c r="H125" s="27">
        <v>1.8555943413558696E-2</v>
      </c>
      <c r="I125" s="27">
        <v>4.7918093297479578E-2</v>
      </c>
      <c r="J125" s="27">
        <v>2.3549847176523496E-2</v>
      </c>
      <c r="K125" s="27">
        <v>2.2881766405558293E-2</v>
      </c>
      <c r="L125" s="27">
        <v>-1</v>
      </c>
      <c r="M125" s="27">
        <v>-1</v>
      </c>
      <c r="N125" s="27"/>
      <c r="O125" s="27"/>
      <c r="P125" s="27"/>
      <c r="Q125" s="1"/>
    </row>
    <row r="126" spans="1:17" ht="12.75" x14ac:dyDescent="0.2">
      <c r="A126" s="2">
        <v>21</v>
      </c>
      <c r="B126" s="27">
        <v>5.8457067459455492E-3</v>
      </c>
      <c r="C126" s="27">
        <v>7.1150602107793144E-3</v>
      </c>
      <c r="D126" s="27">
        <v>1.2693534648338906E-2</v>
      </c>
      <c r="E126" s="27">
        <v>9.904297429559188E-3</v>
      </c>
      <c r="F126" s="27">
        <v>1.7152973794531637E-2</v>
      </c>
      <c r="G126" s="27">
        <v>2.7291099493928776E-2</v>
      </c>
      <c r="H126" s="27">
        <v>2.896130142134179E-2</v>
      </c>
      <c r="I126" s="27">
        <v>5.7672072553571548E-2</v>
      </c>
      <c r="J126" s="27">
        <v>2.1345180632338256E-2</v>
      </c>
      <c r="K126" s="27">
        <v>2.5320261219581482E-2</v>
      </c>
      <c r="L126" s="27">
        <v>-1</v>
      </c>
      <c r="M126" s="27">
        <v>-1</v>
      </c>
      <c r="N126" s="27"/>
      <c r="O126" s="27"/>
      <c r="P126" s="27"/>
      <c r="Q126" s="1"/>
    </row>
    <row r="127" spans="1:17" ht="12.75" x14ac:dyDescent="0.2">
      <c r="A127" s="2">
        <v>22</v>
      </c>
      <c r="B127" s="27">
        <v>5.7788986688489035E-3</v>
      </c>
      <c r="C127" s="27">
        <v>3.9917826065169939E-3</v>
      </c>
      <c r="D127" s="27">
        <v>1.3962888113172828E-2</v>
      </c>
      <c r="E127" s="27">
        <v>9.8207873331884604E-3</v>
      </c>
      <c r="F127" s="27">
        <v>1.9340938319442641E-2</v>
      </c>
      <c r="G127" s="27">
        <v>1.4514054749219138E-2</v>
      </c>
      <c r="H127" s="27">
        <v>2.0092529186778729E-2</v>
      </c>
      <c r="I127" s="27">
        <v>5.10914769595643E-2</v>
      </c>
      <c r="J127" s="27">
        <v>1.8338817162994989E-2</v>
      </c>
      <c r="K127" s="27">
        <v>0.52178778414310267</v>
      </c>
      <c r="L127" s="27">
        <v>-1</v>
      </c>
      <c r="M127" s="27">
        <v>-1</v>
      </c>
      <c r="N127" s="27"/>
      <c r="O127" s="27"/>
      <c r="P127" s="27"/>
      <c r="Q127" s="1"/>
    </row>
    <row r="128" spans="1:17" ht="12.75" x14ac:dyDescent="0.2">
      <c r="A128" s="2">
        <v>23</v>
      </c>
      <c r="B128" s="27">
        <v>9.553555024802346E-3</v>
      </c>
      <c r="C128" s="27">
        <v>5.6285804953818417E-3</v>
      </c>
      <c r="D128" s="27">
        <v>1.461426686486395E-2</v>
      </c>
      <c r="E128" s="27">
        <v>5.3279441484475618E-3</v>
      </c>
      <c r="F128" s="27">
        <v>1.9691680724199637E-2</v>
      </c>
      <c r="G128" s="27">
        <v>2.2514321981527523E-2</v>
      </c>
      <c r="H128" s="27">
        <v>1.7219781871627971E-2</v>
      </c>
      <c r="I128" s="27">
        <v>6.2098107661216109E-2</v>
      </c>
      <c r="J128" s="27">
        <v>2.3349422945233872E-2</v>
      </c>
      <c r="K128" s="27">
        <v>-1</v>
      </c>
      <c r="L128" s="27">
        <v>-1</v>
      </c>
      <c r="M128" s="27">
        <v>-1</v>
      </c>
      <c r="N128" s="27"/>
      <c r="O128" s="27"/>
      <c r="P128" s="27"/>
      <c r="Q128" s="1"/>
    </row>
    <row r="129" spans="1:17" ht="12.75" x14ac:dyDescent="0.2">
      <c r="A129" s="2">
        <v>24</v>
      </c>
      <c r="B129" s="27">
        <v>1.0271741853589958E-2</v>
      </c>
      <c r="C129" s="27">
        <v>1.6401382927195861E-2</v>
      </c>
      <c r="D129" s="27">
        <v>1.8155094950979604E-2</v>
      </c>
      <c r="E129" s="27">
        <v>1.1658009453342775E-2</v>
      </c>
      <c r="F129" s="27">
        <v>1.5866918310423632E-2</v>
      </c>
      <c r="G129" s="27">
        <v>2.8460240843117882E-2</v>
      </c>
      <c r="H129" s="27">
        <v>2.9245235749001983E-2</v>
      </c>
      <c r="I129" s="27">
        <v>7.06495415295708E-2</v>
      </c>
      <c r="J129" s="27">
        <v>2.4952816795550555E-2</v>
      </c>
      <c r="K129" s="27">
        <v>-1</v>
      </c>
      <c r="L129" s="27">
        <v>-1</v>
      </c>
      <c r="M129" s="27">
        <v>-1</v>
      </c>
      <c r="N129" s="27"/>
      <c r="O129" s="27"/>
      <c r="P129" s="27"/>
      <c r="Q129" s="1"/>
    </row>
    <row r="130" spans="1:17" ht="12.75" x14ac:dyDescent="0.2">
      <c r="A130" s="2">
        <v>25</v>
      </c>
      <c r="B130" s="27">
        <v>1.1374075125682734E-2</v>
      </c>
      <c r="C130" s="27">
        <v>1.0789504451088101E-2</v>
      </c>
      <c r="D130" s="27">
        <v>2.4268034005311266E-2</v>
      </c>
      <c r="E130" s="27">
        <v>9.1694085814973368E-3</v>
      </c>
      <c r="F130" s="27">
        <v>1.8338817162994989E-2</v>
      </c>
      <c r="G130" s="27">
        <v>2.3466337080152926E-2</v>
      </c>
      <c r="H130" s="27">
        <v>1.9441150435087453E-2</v>
      </c>
      <c r="I130" s="27">
        <v>7.1718470763115105E-2</v>
      </c>
      <c r="J130" s="27">
        <v>2.0209443321697471E-2</v>
      </c>
      <c r="K130" s="27">
        <v>-1</v>
      </c>
      <c r="L130" s="27">
        <v>-1</v>
      </c>
      <c r="M130" s="27">
        <v>-1</v>
      </c>
      <c r="N130" s="27"/>
      <c r="O130" s="27"/>
      <c r="P130" s="27"/>
      <c r="Q130" s="1"/>
    </row>
    <row r="131" spans="1:17" ht="12.75" x14ac:dyDescent="0.2">
      <c r="A131" s="2">
        <v>26</v>
      </c>
      <c r="B131" s="1">
        <v>2.3583251215071821E-2</v>
      </c>
      <c r="C131" s="1">
        <v>1.6802231389774953E-2</v>
      </c>
      <c r="D131" s="1">
        <v>1.7470312160740159E-2</v>
      </c>
      <c r="E131" s="1">
        <v>4.5930553003857106E-3</v>
      </c>
      <c r="F131" s="1">
        <v>1.9641574666377077E-2</v>
      </c>
      <c r="G131" s="1">
        <v>3.3738078933743039E-2</v>
      </c>
      <c r="H131" s="1">
        <v>3.6460508075426265E-2</v>
      </c>
      <c r="I131" s="1">
        <v>4.3759290498221123E-2</v>
      </c>
      <c r="J131" s="1">
        <v>2.0727205919195614E-2</v>
      </c>
      <c r="K131" s="1">
        <v>-1</v>
      </c>
      <c r="L131" s="1">
        <v>-1</v>
      </c>
      <c r="M131" s="1">
        <v>-1</v>
      </c>
      <c r="N131" s="1"/>
      <c r="O131" s="1"/>
      <c r="P131" s="1"/>
      <c r="Q131" s="1"/>
    </row>
    <row r="132" spans="1:17" ht="12.75" x14ac:dyDescent="0.2">
      <c r="A132" s="2">
        <v>27</v>
      </c>
      <c r="B132" s="1">
        <v>1.0305145892138282E-2</v>
      </c>
      <c r="C132" s="1">
        <v>1.536585773219973E-2</v>
      </c>
      <c r="D132" s="1">
        <v>1.6367978888647695E-2</v>
      </c>
      <c r="E132" s="1">
        <v>8.9689843502078689E-3</v>
      </c>
      <c r="F132" s="1">
        <v>1.7303291967998857E-2</v>
      </c>
      <c r="G132" s="1">
        <v>3.519115461059219E-2</v>
      </c>
      <c r="H132" s="1">
        <v>2.6840144973527276E-2</v>
      </c>
      <c r="I132" s="1">
        <v>8.0336712708566446E-2</v>
      </c>
      <c r="J132" s="1">
        <v>4.4193542999348384E-2</v>
      </c>
      <c r="K132" s="1">
        <v>-1</v>
      </c>
      <c r="L132" s="1">
        <v>-1</v>
      </c>
      <c r="M132" s="1">
        <v>-1</v>
      </c>
      <c r="N132" s="1"/>
      <c r="O132" s="1"/>
      <c r="P132" s="1"/>
      <c r="Q132" s="1"/>
    </row>
    <row r="133" spans="1:17" ht="12.75" x14ac:dyDescent="0.2">
      <c r="A133" s="2">
        <v>28</v>
      </c>
      <c r="B133" s="1">
        <v>2.6890251031349058E-3</v>
      </c>
      <c r="C133" s="1">
        <v>2.8393432766021238E-3</v>
      </c>
      <c r="D133" s="1">
        <v>1.6668615235582131E-2</v>
      </c>
      <c r="E133" s="1">
        <v>9.5201509862541805E-3</v>
      </c>
      <c r="F133" s="1">
        <v>1.9791892839844293E-2</v>
      </c>
      <c r="G133" s="1">
        <v>2.0059125148230408E-2</v>
      </c>
      <c r="H133" s="1">
        <v>2.1111352362500623E-2</v>
      </c>
      <c r="I133" s="1">
        <v>6.1179496601138875E-2</v>
      </c>
      <c r="J133" s="1">
        <v>-1</v>
      </c>
      <c r="K133" s="1">
        <v>-1</v>
      </c>
      <c r="L133" s="1">
        <v>-1</v>
      </c>
      <c r="M133" s="1">
        <v>-1</v>
      </c>
      <c r="N133" s="1"/>
      <c r="O133" s="1"/>
      <c r="P133" s="1"/>
      <c r="Q133" s="1"/>
    </row>
    <row r="134" spans="1:17" ht="12.75" x14ac:dyDescent="0.2">
      <c r="A134" s="2">
        <v>29</v>
      </c>
      <c r="B134" s="1">
        <v>1.5349155712925645E-2</v>
      </c>
      <c r="C134" s="1">
        <v>1.7754246488400356E-2</v>
      </c>
      <c r="D134" s="1">
        <v>8.7351560803699217E-3</v>
      </c>
      <c r="E134" s="1">
        <v>7.7664389624705933E-3</v>
      </c>
      <c r="F134" s="1">
        <v>1.7804352546222604E-2</v>
      </c>
      <c r="G134" s="1">
        <v>2.6038448048368936E-2</v>
      </c>
      <c r="H134" s="1">
        <v>2.1211564478145435E-2</v>
      </c>
      <c r="I134" s="1">
        <v>4.2406426937016628E-2</v>
      </c>
      <c r="J134" s="1">
        <v>-1</v>
      </c>
      <c r="K134" s="1">
        <v>-1</v>
      </c>
      <c r="L134" s="1">
        <v>-1</v>
      </c>
      <c r="M134" s="1">
        <v>-1</v>
      </c>
      <c r="N134" s="1"/>
      <c r="O134" s="1"/>
      <c r="P134" s="1"/>
      <c r="Q134" s="1"/>
    </row>
    <row r="135" spans="1:17" ht="12.75" x14ac:dyDescent="0.2">
      <c r="A135" s="2">
        <v>30</v>
      </c>
      <c r="B135" s="1">
        <v>6.9647420373122526E-3</v>
      </c>
      <c r="C135" s="1">
        <v>4.2924189534514308E-3</v>
      </c>
      <c r="D135" s="1">
        <v>1.5382559751473969E-2</v>
      </c>
      <c r="E135" s="1">
        <v>1.6033938503164934E-2</v>
      </c>
      <c r="F135" s="1">
        <v>4.2306214821371819E-2</v>
      </c>
      <c r="G135" s="1">
        <v>2.4017503716199078E-2</v>
      </c>
      <c r="H135" s="1">
        <v>3.6644230287441654E-2</v>
      </c>
      <c r="I135" s="1">
        <v>-1</v>
      </c>
      <c r="J135" s="1">
        <v>-1</v>
      </c>
      <c r="K135" s="1">
        <v>-1</v>
      </c>
      <c r="L135" s="1">
        <v>-1</v>
      </c>
      <c r="M135" s="1">
        <v>-1</v>
      </c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x14ac:dyDescent="0.25">
      <c r="A190"/>
      <c r="B190"/>
      <c r="C190"/>
      <c r="D190"/>
      <c r="E190"/>
      <c r="F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 s="18"/>
      <c r="B854" s="19"/>
      <c r="C854" s="20"/>
      <c r="D854" s="21"/>
      <c r="E854" s="11"/>
      <c r="F854" s="22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  <c r="G863" s="10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</sheetData>
  <sheetProtection sheet="1" selectLockedCells="1"/>
  <mergeCells count="1">
    <mergeCell ref="A1:G1"/>
  </mergeCells>
  <conditionalFormatting sqref="B2:B33">
    <cfRule type="cellIs" dxfId="31" priority="4" operator="equal">
      <formula>$H$2</formula>
    </cfRule>
  </conditionalFormatting>
  <conditionalFormatting sqref="B106:Q106 A106:A150">
    <cfRule type="expression" dxfId="30" priority="1" stopIfTrue="1">
      <formula>A106=SMALL($B106:$C106,1)</formula>
    </cfRule>
    <cfRule type="expression" dxfId="29" priority="2" stopIfTrue="1">
      <formula>A106=SMALL($B106:$C106,2)</formula>
    </cfRule>
    <cfRule type="expression" dxfId="28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AB821-F842-40D7-8222-14362D9D1CCD}">
  <dimension ref="A1:Q1177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0" t="s">
        <v>8</v>
      </c>
      <c r="B1" s="31"/>
      <c r="C1" s="31"/>
      <c r="D1" s="31"/>
      <c r="E1" s="31"/>
      <c r="F1" s="31"/>
      <c r="G1" s="32"/>
      <c r="H1" s="5" t="s">
        <v>1</v>
      </c>
      <c r="I1" s="6" t="e">
        <f>J52</f>
        <v>#N/A</v>
      </c>
      <c r="J1" s="6" t="str">
        <f>K52</f>
        <v>Raphael Reis</v>
      </c>
      <c r="K1" s="6" t="e">
        <f>L52</f>
        <v>#N/A</v>
      </c>
    </row>
    <row r="2" spans="1:13" x14ac:dyDescent="0.25">
      <c r="A2" s="8"/>
      <c r="B2" s="9" t="s">
        <v>27</v>
      </c>
      <c r="C2" s="10"/>
      <c r="D2" s="10"/>
      <c r="E2" s="10"/>
      <c r="F2" s="10"/>
      <c r="G2" s="10"/>
      <c r="H2" s="5" t="s">
        <v>2</v>
      </c>
      <c r="I2" s="29" t="e">
        <f>AVERAGE(J53:J97)</f>
        <v>#N/A</v>
      </c>
      <c r="J2" s="29">
        <f>AVERAGE(K53:K97)</f>
        <v>1.5443722787172147E-2</v>
      </c>
      <c r="K2" s="29" t="e">
        <f>AVERAGE(L53:L97)</f>
        <v>#N/A</v>
      </c>
    </row>
    <row r="3" spans="1:13" x14ac:dyDescent="0.25">
      <c r="A3" s="8">
        <v>2</v>
      </c>
      <c r="B3" s="12" t="s">
        <v>10</v>
      </c>
      <c r="C3" s="10"/>
      <c r="D3" s="10"/>
      <c r="E3" s="10"/>
      <c r="F3" s="10"/>
      <c r="G3" s="10"/>
      <c r="H3" s="5" t="s">
        <v>3</v>
      </c>
      <c r="I3" s="29" t="e">
        <f>LARGE(J53:J97,2)</f>
        <v>#N/A</v>
      </c>
      <c r="J3" s="29">
        <f>LARGE(K53:K97,2)</f>
        <v>2.6702926328275169E-2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19</v>
      </c>
      <c r="C4" s="10"/>
      <c r="D4" s="10"/>
      <c r="E4" s="10"/>
      <c r="F4" s="10"/>
      <c r="G4" s="10"/>
      <c r="H4" s="5" t="s">
        <v>4</v>
      </c>
      <c r="I4" s="29" t="e">
        <f>SMALL(J53:J97,1)</f>
        <v>#N/A</v>
      </c>
      <c r="J4" s="29">
        <f>SMALL(K53:K97,1)</f>
        <v>4.8603376198812281E-3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25</v>
      </c>
      <c r="C5" s="10"/>
      <c r="D5" s="10"/>
      <c r="E5" s="10"/>
      <c r="F5" s="10"/>
      <c r="G5" s="10"/>
      <c r="H5" s="14" t="s">
        <v>5</v>
      </c>
      <c r="I5" s="29" t="e">
        <f>_xlfn.STDEV.S(J53:J97)</f>
        <v>#N/A</v>
      </c>
      <c r="J5" s="29">
        <f>_xlfn.STDEV.S(K53:K97)</f>
        <v>1.0712577124749828E-2</v>
      </c>
      <c r="K5" s="29" t="e">
        <f>_xlfn.STDEV.S(L53:L97)</f>
        <v>#N/A</v>
      </c>
    </row>
    <row r="6" spans="1:13" x14ac:dyDescent="0.25">
      <c r="A6" s="8"/>
      <c r="B6" s="12" t="s">
        <v>17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9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14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36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15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13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28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/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/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/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 t="e">
        <f>MATCH(J52,'ETAPA 7'!$B$106:$AT$106,0)</f>
        <v>#N/A</v>
      </c>
      <c r="K50" s="17">
        <f>MATCH(K52,'ETAPA 7'!$B$106:$AT$106,0)</f>
        <v>2</v>
      </c>
      <c r="L50" s="17" t="e">
        <f>MATCH(L52,'ETAPA 7'!$B$106:$AT$106,0)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7'!$B$107:$B$146)</f>
        <v>25</v>
      </c>
      <c r="K51" s="23">
        <f>COUNTA('ETAPA 7'!$B$107:$B$146)</f>
        <v>25</v>
      </c>
      <c r="L51" s="23">
        <f>COUNTA('ETAPA 7'!$B$107:$B$146)</f>
        <v>25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e">
        <f>VLOOKUP(1,$A$2:$B$46,2,FALSE)</f>
        <v>#N/A</v>
      </c>
      <c r="K52" s="24" t="str">
        <f>VLOOKUP(2,$A$2:$B$46,2,FALSE)</f>
        <v>Raphael Reis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t="e" cm="1">
        <f t="array" ref="J53">IF(INDEX('ETAPA 7'!$B$106:$AT$170,$I53+1,J$50)=0,"",INDEX('ETAPA 7'!$B$106:$AT$170,$I53+1,J$50))</f>
        <v>#N/A</v>
      </c>
      <c r="K53" s="28" cm="1">
        <f t="array" ref="K53">IF(INDEX('ETAPA 7'!$B$106:$AT$170,$I53+1,K$50)=0,"",INDEX('ETAPA 7'!$B$106:$AT$170,$I53+1,K$50))</f>
        <v>2.5733751862406042E-2</v>
      </c>
      <c r="L53" s="28" t="e" cm="1">
        <f t="array" ref="L53">IF(INDEX('ETAPA 7'!$B$106:$AT$170,$I53+1,L$50)=0,"",INDEX('ETAPA 7'!$B$106:$AT$170,$I53+1,L$50))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t="e" cm="1">
        <f t="array" ref="J54">IF(INDEX('ETAPA 7'!$B$106:$AT$170,$I54+1,J$50)=0,"",INDEX('ETAPA 7'!$B$106:$AT$170,$I54+1,J$50))</f>
        <v>#N/A</v>
      </c>
      <c r="K54" s="28" cm="1">
        <f t="array" ref="K54">IF(INDEX('ETAPA 7'!$B$106:$AT$170,$I54+1,K$50)=0,"",INDEX('ETAPA 7'!$B$106:$AT$170,$I54+1,K$50))</f>
        <v>1.8761481824362315E-2</v>
      </c>
      <c r="L54" s="28" t="e" cm="1">
        <f t="array" ref="L54">IF(INDEX('ETAPA 7'!$B$106:$AT$170,$I54+1,L$50)=0,"",INDEX('ETAPA 7'!$B$106:$AT$170,$I54+1,L$50))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t="e" cm="1">
        <f t="array" ref="J55">IF(INDEX('ETAPA 7'!$B$106:$AT$170,$I55+1,J$50)=0,"",INDEX('ETAPA 7'!$B$106:$AT$170,$I55+1,J$50))</f>
        <v>#N/A</v>
      </c>
      <c r="K55" s="28" cm="1">
        <f t="array" ref="K55">IF(INDEX('ETAPA 7'!$B$106:$AT$170,$I55+1,K$50)=0,"",INDEX('ETAPA 7'!$B$106:$AT$170,$I55+1,K$50))</f>
        <v>2.6702926328275169E-2</v>
      </c>
      <c r="L55" s="28" t="e" cm="1">
        <f t="array" ref="L55">IF(INDEX('ETAPA 7'!$B$106:$AT$170,$I55+1,L$50)=0,"",INDEX('ETAPA 7'!$B$106:$AT$170,$I55+1,L$50))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t="e" cm="1">
        <f t="array" ref="J56">IF(INDEX('ETAPA 7'!$B$106:$AT$170,$I56+1,J$50)=0,"",INDEX('ETAPA 7'!$B$106:$AT$170,$I56+1,J$50))</f>
        <v>#N/A</v>
      </c>
      <c r="K56" s="28" cm="1">
        <f t="array" ref="K56">IF(INDEX('ETAPA 7'!$B$106:$AT$170,$I56+1,K$50)=0,"",INDEX('ETAPA 7'!$B$106:$AT$170,$I56+1,K$50))</f>
        <v>1.2367823407733273E-2</v>
      </c>
      <c r="L56" s="28" t="e" cm="1">
        <f t="array" ref="L56">IF(INDEX('ETAPA 7'!$B$106:$AT$170,$I56+1,L$50)=0,"",INDEX('ETAPA 7'!$B$106:$AT$170,$I56+1,L$50))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t="e" cm="1">
        <f t="array" ref="J57">IF(INDEX('ETAPA 7'!$B$106:$AT$170,$I57+1,J$50)=0,"",INDEX('ETAPA 7'!$B$106:$AT$170,$I57+1,J$50))</f>
        <v>#N/A</v>
      </c>
      <c r="K57" s="28" cm="1">
        <f t="array" ref="K57">IF(INDEX('ETAPA 7'!$B$106:$AT$170,$I57+1,K$50)=0,"",INDEX('ETAPA 7'!$B$106:$AT$170,$I57+1,K$50))</f>
        <v>1.3843283042339808E-2</v>
      </c>
      <c r="L57" s="28" t="e" cm="1">
        <f t="array" ref="L57">IF(INDEX('ETAPA 7'!$B$106:$AT$170,$I57+1,L$50)=0,"",INDEX('ETAPA 7'!$B$106:$AT$170,$I57+1,L$50))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t="e" cm="1">
        <f t="array" ref="J58">IF(INDEX('ETAPA 7'!$B$106:$AT$170,$I58+1,J$50)=0,"",INDEX('ETAPA 7'!$B$106:$AT$170,$I58+1,J$50))</f>
        <v>#N/A</v>
      </c>
      <c r="K58" s="28" cm="1">
        <f t="array" ref="K58">IF(INDEX('ETAPA 7'!$B$106:$AT$170,$I58+1,K$50)=0,"",INDEX('ETAPA 7'!$B$106:$AT$170,$I58+1,K$50))</f>
        <v>1.3814352461269034E-2</v>
      </c>
      <c r="L58" s="28" t="e" cm="1">
        <f t="array" ref="L58">IF(INDEX('ETAPA 7'!$B$106:$AT$170,$I58+1,L$50)=0,"",INDEX('ETAPA 7'!$B$106:$AT$170,$I58+1,L$50))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t="e" cm="1">
        <f t="array" ref="J59">IF(INDEX('ETAPA 7'!$B$106:$AT$170,$I59+1,J$50)=0,"",INDEX('ETAPA 7'!$B$106:$AT$170,$I59+1,J$50))</f>
        <v>#N/A</v>
      </c>
      <c r="K59" s="28" cm="1">
        <f t="array" ref="K59">IF(INDEX('ETAPA 7'!$B$106:$AT$170,$I59+1,K$50)=0,"",INDEX('ETAPA 7'!$B$106:$AT$170,$I59+1,K$50))</f>
        <v>1.2223170502379399E-2</v>
      </c>
      <c r="L59" s="28" t="e" cm="1">
        <f t="array" ref="L59">IF(INDEX('ETAPA 7'!$B$106:$AT$170,$I59+1,L$50)=0,"",INDEX('ETAPA 7'!$B$106:$AT$170,$I59+1,L$50))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t="e" cm="1">
        <f t="array" ref="J60">IF(INDEX('ETAPA 7'!$B$106:$AT$170,$I60+1,J$50)=0,"",INDEX('ETAPA 7'!$B$106:$AT$170,$I60+1,J$50))</f>
        <v>#N/A</v>
      </c>
      <c r="K60" s="28" cm="1">
        <f t="array" ref="K60">IF(INDEX('ETAPA 7'!$B$106:$AT$170,$I60+1,K$50)=0,"",INDEX('ETAPA 7'!$B$106:$AT$170,$I60+1,K$50))</f>
        <v>1.5043902156774728E-2</v>
      </c>
      <c r="L60" s="28" t="e" cm="1">
        <f t="array" ref="L60">IF(INDEX('ETAPA 7'!$B$106:$AT$170,$I60+1,L$50)=0,"",INDEX('ETAPA 7'!$B$106:$AT$170,$I60+1,L$50))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t="e" cm="1">
        <f t="array" ref="J61">IF(INDEX('ETAPA 7'!$B$106:$AT$170,$I61+1,J$50)=0,"",INDEX('ETAPA 7'!$B$106:$AT$170,$I61+1,J$50))</f>
        <v>#N/A</v>
      </c>
      <c r="K61" s="28" cm="1">
        <f t="array" ref="K61">IF(INDEX('ETAPA 7'!$B$106:$AT$170,$I61+1,K$50)=0,"",INDEX('ETAPA 7'!$B$106:$AT$170,$I61+1,K$50))</f>
        <v>1.213637875916748E-2</v>
      </c>
      <c r="L61" s="28" t="e" cm="1">
        <f t="array" ref="L61">IF(INDEX('ETAPA 7'!$B$106:$AT$170,$I61+1,L$50)=0,"",INDEX('ETAPA 7'!$B$106:$AT$170,$I61+1,L$50))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t="e" cm="1">
        <f t="array" ref="J62">IF(INDEX('ETAPA 7'!$B$106:$AT$170,$I62+1,J$50)=0,"",INDEX('ETAPA 7'!$B$106:$AT$170,$I62+1,J$50))</f>
        <v>#N/A</v>
      </c>
      <c r="K62" s="28" cm="1">
        <f t="array" ref="K62">IF(INDEX('ETAPA 7'!$B$106:$AT$170,$I62+1,K$50)=0,"",INDEX('ETAPA 7'!$B$106:$AT$170,$I62+1,K$50))</f>
        <v>1.2960900319682734E-2</v>
      </c>
      <c r="L62" s="28" t="e" cm="1">
        <f t="array" ref="L62">IF(INDEX('ETAPA 7'!$B$106:$AT$170,$I62+1,L$50)=0,"",INDEX('ETAPA 7'!$B$106:$AT$170,$I62+1,L$50))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t="e" cm="1">
        <f t="array" ref="J63">IF(INDEX('ETAPA 7'!$B$106:$AT$170,$I63+1,J$50)=0,"",INDEX('ETAPA 7'!$B$106:$AT$170,$I63+1,J$50))</f>
        <v>#N/A</v>
      </c>
      <c r="K63" s="28" cm="1">
        <f t="array" ref="K63">IF(INDEX('ETAPA 7'!$B$106:$AT$170,$I63+1,K$50)=0,"",INDEX('ETAPA 7'!$B$106:$AT$170,$I63+1,K$50))</f>
        <v>1.1991725853813742E-2</v>
      </c>
      <c r="L63" s="28" t="e" cm="1">
        <f t="array" ref="L63">IF(INDEX('ETAPA 7'!$B$106:$AT$170,$I63+1,L$50)=0,"",INDEX('ETAPA 7'!$B$106:$AT$170,$I63+1,L$50))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t="e" cm="1">
        <f t="array" ref="J64">IF(INDEX('ETAPA 7'!$B$106:$AT$170,$I64+1,J$50)=0,"",INDEX('ETAPA 7'!$B$106:$AT$170,$I64+1,J$50))</f>
        <v>#N/A</v>
      </c>
      <c r="K64" s="28" cm="1">
        <f t="array" ref="K64">IF(INDEX('ETAPA 7'!$B$106:$AT$170,$I64+1,K$50)=0,"",INDEX('ETAPA 7'!$B$106:$AT$170,$I64+1,K$50))</f>
        <v>2.350609711996058E-2</v>
      </c>
      <c r="L64" s="28" t="e" cm="1">
        <f t="array" ref="L64">IF(INDEX('ETAPA 7'!$B$106:$AT$170,$I64+1,L$50)=0,"",INDEX('ETAPA 7'!$B$106:$AT$170,$I64+1,L$50))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t="e" cm="1">
        <f t="array" ref="J65">IF(INDEX('ETAPA 7'!$B$106:$AT$170,$I65+1,J$50)=0,"",INDEX('ETAPA 7'!$B$106:$AT$170,$I65+1,J$50))</f>
        <v>#N/A</v>
      </c>
      <c r="K65" s="28" cm="1">
        <f t="array" ref="K65">IF(INDEX('ETAPA 7'!$B$106:$AT$170,$I65+1,K$50)=0,"",INDEX('ETAPA 7'!$B$106:$AT$170,$I65+1,K$50))</f>
        <v>1.1644558880964986E-2</v>
      </c>
      <c r="L65" s="28" t="e" cm="1">
        <f t="array" ref="L65">IF(INDEX('ETAPA 7'!$B$106:$AT$170,$I65+1,L$50)=0,"",INDEX('ETAPA 7'!$B$106:$AT$170,$I65+1,L$50))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t="e" cm="1">
        <f t="array" ref="J66">IF(INDEX('ETAPA 7'!$B$106:$AT$170,$I66+1,J$50)=0,"",INDEX('ETAPA 7'!$B$106:$AT$170,$I66+1,J$50))</f>
        <v>#N/A</v>
      </c>
      <c r="K66" s="28" cm="1">
        <f t="array" ref="K66">IF(INDEX('ETAPA 7'!$B$106:$AT$170,$I66+1,K$50)=0,"",INDEX('ETAPA 7'!$B$106:$AT$170,$I66+1,K$50))</f>
        <v>6.8854782948315372E-3</v>
      </c>
      <c r="L66" s="28" t="e" cm="1">
        <f t="array" ref="L66">IF(INDEX('ETAPA 7'!$B$106:$AT$170,$I66+1,L$50)=0,"",INDEX('ETAPA 7'!$B$106:$AT$170,$I66+1,L$50))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t="e" cm="1">
        <f t="array" ref="J67">IF(INDEX('ETAPA 7'!$B$106:$AT$170,$I67+1,J$50)=0,"",INDEX('ETAPA 7'!$B$106:$AT$170,$I67+1,J$50))</f>
        <v>#N/A</v>
      </c>
      <c r="K67" s="28" cm="1">
        <f t="array" ref="K67">IF(INDEX('ETAPA 7'!$B$106:$AT$170,$I67+1,K$50)=0,"",INDEX('ETAPA 7'!$B$106:$AT$170,$I67+1,K$50))</f>
        <v>6.2924013828816695E-3</v>
      </c>
      <c r="L67" s="28" t="e" cm="1">
        <f t="array" ref="L67">IF(INDEX('ETAPA 7'!$B$106:$AT$170,$I67+1,L$50)=0,"",INDEX('ETAPA 7'!$B$106:$AT$170,$I67+1,L$50))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t="e" cm="1">
        <f t="array" ref="J68">IF(INDEX('ETAPA 7'!$B$106:$AT$170,$I68+1,J$50)=0,"",INDEX('ETAPA 7'!$B$106:$AT$170,$I68+1,J$50))</f>
        <v>#N/A</v>
      </c>
      <c r="K68" s="28" cm="1">
        <f t="array" ref="K68">IF(INDEX('ETAPA 7'!$B$106:$AT$170,$I68+1,K$50)=0,"",INDEX('ETAPA 7'!$B$106:$AT$170,$I68+1,K$50))</f>
        <v>1.0545196800277845E-2</v>
      </c>
      <c r="L68" s="28" t="e" cm="1">
        <f t="array" ref="L68">IF(INDEX('ETAPA 7'!$B$106:$AT$170,$I68+1,L$50)=0,"",INDEX('ETAPA 7'!$B$106:$AT$170,$I68+1,L$50))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t="e" cm="1">
        <f t="array" ref="J69">IF(INDEX('ETAPA 7'!$B$106:$AT$170,$I69+1,J$50)=0,"",INDEX('ETAPA 7'!$B$106:$AT$170,$I69+1,J$50))</f>
        <v>#N/A</v>
      </c>
      <c r="K69" s="28" cm="1">
        <f t="array" ref="K69">IF(INDEX('ETAPA 7'!$B$106:$AT$170,$I69+1,K$50)=0,"",INDEX('ETAPA 7'!$B$106:$AT$170,$I69+1,K$50))</f>
        <v>7.7533957269530201E-3</v>
      </c>
      <c r="L69" s="28" t="e" cm="1">
        <f t="array" ref="L69">IF(INDEX('ETAPA 7'!$B$106:$AT$170,$I69+1,L$50)=0,"",INDEX('ETAPA 7'!$B$106:$AT$170,$I69+1,L$50))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t="e" cm="1">
        <f t="array" ref="J70">IF(INDEX('ETAPA 7'!$B$106:$AT$170,$I70+1,J$50)=0,"",INDEX('ETAPA 7'!$B$106:$AT$170,$I70+1,J$50))</f>
        <v>#N/A</v>
      </c>
      <c r="K70" s="28" cm="1">
        <f t="array" ref="K70">IF(INDEX('ETAPA 7'!$B$106:$AT$170,$I70+1,K$50)=0,"",INDEX('ETAPA 7'!$B$106:$AT$170,$I70+1,K$50))</f>
        <v>1.1196134874368857E-2</v>
      </c>
      <c r="L70" s="28" t="e" cm="1">
        <f t="array" ref="L70">IF(INDEX('ETAPA 7'!$B$106:$AT$170,$I70+1,L$50)=0,"",INDEX('ETAPA 7'!$B$106:$AT$170,$I70+1,L$50))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t="e" cm="1">
        <f t="array" ref="J71">IF(INDEX('ETAPA 7'!$B$106:$AT$170,$I71+1,J$50)=0,"",INDEX('ETAPA 7'!$B$106:$AT$170,$I71+1,J$50))</f>
        <v>#N/A</v>
      </c>
      <c r="K71" s="28" cm="1">
        <f t="array" ref="K71">IF(INDEX('ETAPA 7'!$B$106:$AT$170,$I71+1,K$50)=0,"",INDEX('ETAPA 7'!$B$106:$AT$170,$I71+1,K$50))</f>
        <v>8.4187990915798924E-3</v>
      </c>
      <c r="L71" s="28" t="e" cm="1">
        <f t="array" ref="L71">IF(INDEX('ETAPA 7'!$B$106:$AT$170,$I71+1,L$50)=0,"",INDEX('ETAPA 7'!$B$106:$AT$170,$I71+1,L$50))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t="e" cm="1">
        <f t="array" ref="J72">IF(INDEX('ETAPA 7'!$B$106:$AT$170,$I72+1,J$50)=0,"",INDEX('ETAPA 7'!$B$106:$AT$170,$I72+1,J$50))</f>
        <v>#N/A</v>
      </c>
      <c r="K72" s="28" cm="1">
        <f t="array" ref="K72">IF(INDEX('ETAPA 7'!$B$106:$AT$170,$I72+1,K$50)=0,"",INDEX('ETAPA 7'!$B$106:$AT$170,$I72+1,K$50))</f>
        <v>2.1654539931434649E-2</v>
      </c>
      <c r="L72" s="28" t="e" cm="1">
        <f t="array" ref="L72">IF(INDEX('ETAPA 7'!$B$106:$AT$170,$I72+1,L$50)=0,"",INDEX('ETAPA 7'!$B$106:$AT$170,$I72+1,L$50))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t="e" cm="1">
        <f t="array" ref="J73">IF(INDEX('ETAPA 7'!$B$106:$AT$170,$I73+1,J$50)=0,"",INDEX('ETAPA 7'!$B$106:$AT$170,$I73+1,J$50))</f>
        <v>#N/A</v>
      </c>
      <c r="K73" s="28" cm="1">
        <f t="array" ref="K73">IF(INDEX('ETAPA 7'!$B$106:$AT$170,$I73+1,K$50)=0,"",INDEX('ETAPA 7'!$B$106:$AT$170,$I73+1,K$50))</f>
        <v>8.4332643821150768E-3</v>
      </c>
      <c r="L73" s="28" t="e" cm="1">
        <f t="array" ref="L73">IF(INDEX('ETAPA 7'!$B$106:$AT$170,$I73+1,L$50)=0,"",INDEX('ETAPA 7'!$B$106:$AT$170,$I73+1,L$50))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t="e" cm="1">
        <f t="array" ref="J74">IF(INDEX('ETAPA 7'!$B$106:$AT$170,$I74+1,J$50)=0,"",INDEX('ETAPA 7'!$B$106:$AT$170,$I74+1,J$50))</f>
        <v>#N/A</v>
      </c>
      <c r="K74" s="28" cm="1">
        <f t="array" ref="K74">IF(INDEX('ETAPA 7'!$B$106:$AT$170,$I74+1,K$50)=0,"",INDEX('ETAPA 7'!$B$106:$AT$170,$I74+1,K$50))</f>
        <v>1.1427579522934784E-2</v>
      </c>
      <c r="L74" s="28" t="e" cm="1">
        <f t="array" ref="L74">IF(INDEX('ETAPA 7'!$B$106:$AT$170,$I74+1,L$50)=0,"",INDEX('ETAPA 7'!$B$106:$AT$170,$I74+1,L$50))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t="e" cm="1">
        <f t="array" ref="J75">IF(INDEX('ETAPA 7'!$B$106:$AT$170,$I75+1,J$50)=0,"",INDEX('ETAPA 7'!$B$106:$AT$170,$I75+1,J$50))</f>
        <v>#N/A</v>
      </c>
      <c r="K75" s="28" cm="1">
        <f t="array" ref="K75">IF(INDEX('ETAPA 7'!$B$106:$AT$170,$I75+1,K$50)=0,"",INDEX('ETAPA 7'!$B$106:$AT$170,$I75+1,K$50))</f>
        <v>1.9600468675413294E-2</v>
      </c>
      <c r="L75" s="28" t="e" cm="1">
        <f t="array" ref="L75">IF(INDEX('ETAPA 7'!$B$106:$AT$170,$I75+1,L$50)=0,"",INDEX('ETAPA 7'!$B$106:$AT$170,$I75+1,L$50))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t="e" cm="1">
        <f t="array" ref="J76">IF(INDEX('ETAPA 7'!$B$106:$AT$170,$I76+1,J$50)=0,"",INDEX('ETAPA 7'!$B$106:$AT$170,$I76+1,J$50))</f>
        <v>#N/A</v>
      </c>
      <c r="K76" s="28" cm="1">
        <f t="array" ref="K76">IF(INDEX('ETAPA 7'!$B$106:$AT$170,$I76+1,K$50)=0,"",INDEX('ETAPA 7'!$B$106:$AT$170,$I76+1,K$50))</f>
        <v>4.8603376198812281E-3</v>
      </c>
      <c r="L76" s="28" t="e" cm="1">
        <f t="array" ref="L76">IF(INDEX('ETAPA 7'!$B$106:$AT$170,$I76+1,L$50)=0,"",INDEX('ETAPA 7'!$B$106:$AT$170,$I76+1,L$50))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t="e" cm="1">
        <f t="array" ref="J77">IF(INDEX('ETAPA 7'!$B$106:$AT$170,$I77+1,J$50)=0,"",INDEX('ETAPA 7'!$B$106:$AT$170,$I77+1,J$50))</f>
        <v>#N/A</v>
      </c>
      <c r="K77" s="28" cm="1">
        <f t="array" ref="K77">IF(INDEX('ETAPA 7'!$B$106:$AT$170,$I77+1,K$50)=0,"",INDEX('ETAPA 7'!$B$106:$AT$170,$I77+1,K$50))</f>
        <v>5.8295120857502478E-2</v>
      </c>
      <c r="L77" s="28" t="e" cm="1">
        <f t="array" ref="L77">IF(INDEX('ETAPA 7'!$B$106:$AT$170,$I77+1,L$50)=0,"",INDEX('ETAPA 7'!$B$106:$AT$170,$I77+1,L$50))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t="e" cm="1">
        <f t="array" ref="J78">IF(INDEX('ETAPA 7'!$B$106:$AT$170,$I78+1,J$50)=0,"",INDEX('ETAPA 7'!$B$106:$AT$170,$I78+1,J$50))</f>
        <v>#N/A</v>
      </c>
      <c r="K78" s="28" t="str" cm="1">
        <f t="array" ref="K78">IF(INDEX('ETAPA 7'!$B$106:$AT$170,$I78+1,K$50)=0,"",INDEX('ETAPA 7'!$B$106:$AT$170,$I78+1,K$50))</f>
        <v/>
      </c>
      <c r="L78" s="28" t="e" cm="1">
        <f t="array" ref="L78">IF(INDEX('ETAPA 7'!$B$106:$AT$170,$I78+1,L$50)=0,"",INDEX('ETAPA 7'!$B$106:$AT$170,$I78+1,L$50))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t="e" cm="1">
        <f t="array" ref="J79">IF(INDEX('ETAPA 7'!$B$106:$AT$170,$I79+1,J$50)=0,"",INDEX('ETAPA 7'!$B$106:$AT$170,$I79+1,J$50))</f>
        <v>#N/A</v>
      </c>
      <c r="K79" s="28" t="str" cm="1">
        <f t="array" ref="K79">IF(INDEX('ETAPA 7'!$B$106:$AT$170,$I79+1,K$50)=0,"",INDEX('ETAPA 7'!$B$106:$AT$170,$I79+1,K$50))</f>
        <v/>
      </c>
      <c r="L79" s="28" t="e" cm="1">
        <f t="array" ref="L79">IF(INDEX('ETAPA 7'!$B$106:$AT$170,$I79+1,L$50)=0,"",INDEX('ETAPA 7'!$B$106:$AT$170,$I79+1,L$50))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t="e" cm="1">
        <f t="array" ref="J80">IF(INDEX('ETAPA 7'!$B$106:$AT$170,$I80+1,J$50)=0,"",INDEX('ETAPA 7'!$B$106:$AT$170,$I80+1,J$50))</f>
        <v>#N/A</v>
      </c>
      <c r="K80" s="28" t="str" cm="1">
        <f t="array" ref="K80">IF(INDEX('ETAPA 7'!$B$106:$AT$170,$I80+1,K$50)=0,"",INDEX('ETAPA 7'!$B$106:$AT$170,$I80+1,K$50))</f>
        <v/>
      </c>
      <c r="L80" s="28" t="e" cm="1">
        <f t="array" ref="L80">IF(INDEX('ETAPA 7'!$B$106:$AT$170,$I80+1,L$50)=0,"",INDEX('ETAPA 7'!$B$106:$AT$170,$I80+1,L$50))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t="e" cm="1">
        <f t="array" ref="J81">IF(INDEX('ETAPA 7'!$B$106:$AT$170,$I81+1,J$50)=0,"",INDEX('ETAPA 7'!$B$106:$AT$170,$I81+1,J$50))</f>
        <v>#N/A</v>
      </c>
      <c r="K81" s="28" t="str" cm="1">
        <f t="array" ref="K81">IF(INDEX('ETAPA 7'!$B$106:$AT$170,$I81+1,K$50)=0,"",INDEX('ETAPA 7'!$B$106:$AT$170,$I81+1,K$50))</f>
        <v/>
      </c>
      <c r="L81" s="28" t="e" cm="1">
        <f t="array" ref="L81">IF(INDEX('ETAPA 7'!$B$106:$AT$170,$I81+1,L$50)=0,"",INDEX('ETAPA 7'!$B$106:$AT$170,$I81+1,L$50))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e" cm="1">
        <f t="array" ref="J82">IF(INDEX('ETAPA 7'!$B$106:$AT$170,$I82+1,J$50)=0,"",INDEX('ETAPA 7'!$B$106:$AT$170,$I82+1,J$50))</f>
        <v>#N/A</v>
      </c>
      <c r="K82" s="28" t="str" cm="1">
        <f t="array" ref="K82">IF(INDEX('ETAPA 7'!$B$106:$AT$170,$I82+1,K$50)=0,"",INDEX('ETAPA 7'!$B$106:$AT$170,$I82+1,K$50))</f>
        <v/>
      </c>
      <c r="L82" s="28" t="e" cm="1">
        <f t="array" ref="L82">IF(INDEX('ETAPA 7'!$B$106:$AT$170,$I82+1,L$50)=0,"",INDEX('ETAPA 7'!$B$106:$AT$170,$I82+1,L$50))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e" cm="1">
        <f t="array" ref="J83">IF(INDEX('ETAPA 7'!$B$106:$AT$170,$I83+1,J$50)=0,"",INDEX('ETAPA 7'!$B$106:$AT$170,$I83+1,J$50))</f>
        <v>#N/A</v>
      </c>
      <c r="K83" s="28" t="str" cm="1">
        <f t="array" ref="K83">IF(INDEX('ETAPA 7'!$B$106:$AT$170,$I83+1,K$50)=0,"",INDEX('ETAPA 7'!$B$106:$AT$170,$I83+1,K$50))</f>
        <v/>
      </c>
      <c r="L83" s="28" t="e" cm="1">
        <f t="array" ref="L83">IF(INDEX('ETAPA 7'!$B$106:$AT$170,$I83+1,L$50)=0,"",INDEX('ETAPA 7'!$B$106:$AT$170,$I83+1,L$50))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e" cm="1">
        <f t="array" ref="J84">IF(INDEX('ETAPA 7'!$B$106:$AT$170,$I84+1,J$50)=0,"",INDEX('ETAPA 7'!$B$106:$AT$170,$I84+1,J$50))</f>
        <v>#N/A</v>
      </c>
      <c r="K84" s="28" t="str" cm="1">
        <f t="array" ref="K84">IF(INDEX('ETAPA 7'!$B$106:$AT$170,$I84+1,K$50)=0,"",INDEX('ETAPA 7'!$B$106:$AT$170,$I84+1,K$50))</f>
        <v/>
      </c>
      <c r="L84" s="28" t="e" cm="1">
        <f t="array" ref="L84">IF(INDEX('ETAPA 7'!$B$106:$AT$170,$I84+1,L$50)=0,"",INDEX('ETAPA 7'!$B$106:$AT$170,$I84+1,L$50))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e" cm="1">
        <f t="array" ref="J85">IF(INDEX('ETAPA 7'!$B$106:$AT$170,$I85+1,J$50)=0,"",INDEX('ETAPA 7'!$B$106:$AT$170,$I85+1,J$50))</f>
        <v>#N/A</v>
      </c>
      <c r="K85" s="28" t="str" cm="1">
        <f t="array" ref="K85">IF(INDEX('ETAPA 7'!$B$106:$AT$170,$I85+1,K$50)=0,"",INDEX('ETAPA 7'!$B$106:$AT$170,$I85+1,K$50))</f>
        <v/>
      </c>
      <c r="L85" s="28" t="e" cm="1">
        <f t="array" ref="L85">IF(INDEX('ETAPA 7'!$B$106:$AT$170,$I85+1,L$50)=0,"",INDEX('ETAPA 7'!$B$106:$AT$170,$I85+1,L$50))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e" cm="1">
        <f t="array" ref="J86">IF(INDEX('ETAPA 7'!$B$106:$AT$170,$I86+1,J$50)=0,"",INDEX('ETAPA 7'!$B$106:$AT$170,$I86+1,J$50))</f>
        <v>#N/A</v>
      </c>
      <c r="K86" s="28" t="str" cm="1">
        <f t="array" ref="K86">IF(INDEX('ETAPA 7'!$B$106:$AT$170,$I86+1,K$50)=0,"",INDEX('ETAPA 7'!$B$106:$AT$170,$I86+1,K$50))</f>
        <v/>
      </c>
      <c r="L86" s="28" t="e" cm="1">
        <f t="array" ref="L86">IF(INDEX('ETAPA 7'!$B$106:$AT$170,$I86+1,L$50)=0,"",INDEX('ETAPA 7'!$B$106:$AT$170,$I86+1,L$50))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e" cm="1">
        <f t="array" ref="J87">IF(INDEX('ETAPA 7'!$B$106:$AT$170,$I87+1,J$50)=0,"",INDEX('ETAPA 7'!$B$106:$AT$170,$I87+1,J$50))</f>
        <v>#N/A</v>
      </c>
      <c r="K87" s="28" t="str" cm="1">
        <f t="array" ref="K87">IF(INDEX('ETAPA 7'!$B$106:$AT$170,$I87+1,K$50)=0,"",INDEX('ETAPA 7'!$B$106:$AT$170,$I87+1,K$50))</f>
        <v/>
      </c>
      <c r="L87" s="28" t="e" cm="1">
        <f t="array" ref="L87">IF(INDEX('ETAPA 7'!$B$106:$AT$170,$I87+1,L$50)=0,"",INDEX('ETAPA 7'!$B$106:$AT$170,$I87+1,L$50))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e" cm="1">
        <f t="array" ref="J88">IF(INDEX('ETAPA 7'!$B$106:$AT$170,$I88+1,J$50)=0,"",INDEX('ETAPA 7'!$B$106:$AT$170,$I88+1,J$50))</f>
        <v>#N/A</v>
      </c>
      <c r="K88" s="28" t="str" cm="1">
        <f t="array" ref="K88">IF(INDEX('ETAPA 7'!$B$106:$AT$170,$I88+1,K$50)=0,"",INDEX('ETAPA 7'!$B$106:$AT$170,$I88+1,K$50))</f>
        <v/>
      </c>
      <c r="L88" s="28" t="e" cm="1">
        <f t="array" ref="L88">IF(INDEX('ETAPA 7'!$B$106:$AT$170,$I88+1,L$50)=0,"",INDEX('ETAPA 7'!$B$106:$AT$170,$I88+1,L$50))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e" cm="1">
        <f t="array" ref="J89">IF(INDEX('ETAPA 7'!$B$106:$AT$170,$I89+1,J$50)=0,"",INDEX('ETAPA 7'!$B$106:$AT$170,$I89+1,J$50))</f>
        <v>#N/A</v>
      </c>
      <c r="K89" s="28" t="str" cm="1">
        <f t="array" ref="K89">IF(INDEX('ETAPA 7'!$B$106:$AT$170,$I89+1,K$50)=0,"",INDEX('ETAPA 7'!$B$106:$AT$170,$I89+1,K$50))</f>
        <v/>
      </c>
      <c r="L89" s="28" t="e" cm="1">
        <f t="array" ref="L89">IF(INDEX('ETAPA 7'!$B$106:$AT$170,$I89+1,L$50)=0,"",INDEX('ETAPA 7'!$B$106:$AT$170,$I89+1,L$50))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e" cm="1">
        <f t="array" ref="J90">IF(INDEX('ETAPA 7'!$B$106:$AT$170,$I90+1,J$50)=0,"",INDEX('ETAPA 7'!$B$106:$AT$170,$I90+1,J$50))</f>
        <v>#N/A</v>
      </c>
      <c r="K90" s="28" t="str" cm="1">
        <f t="array" ref="K90">IF(INDEX('ETAPA 7'!$B$106:$AT$170,$I90+1,K$50)=0,"",INDEX('ETAPA 7'!$B$106:$AT$170,$I90+1,K$50))</f>
        <v/>
      </c>
      <c r="L90" s="28" t="e" cm="1">
        <f t="array" ref="L90">IF(INDEX('ETAPA 7'!$B$106:$AT$170,$I90+1,L$50)=0,"",INDEX('ETAPA 7'!$B$106:$AT$170,$I90+1,L$50))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e" cm="1">
        <f t="array" ref="J91">IF(INDEX('ETAPA 7'!$B$106:$AT$170,$I91+1,J$50)=0,"",INDEX('ETAPA 7'!$B$106:$AT$170,$I91+1,J$50))</f>
        <v>#N/A</v>
      </c>
      <c r="K91" s="28" t="str" cm="1">
        <f t="array" ref="K91">IF(INDEX('ETAPA 7'!$B$106:$AT$170,$I91+1,K$50)=0,"",INDEX('ETAPA 7'!$B$106:$AT$170,$I91+1,K$50))</f>
        <v/>
      </c>
      <c r="L91" s="28" t="e" cm="1">
        <f t="array" ref="L91">IF(INDEX('ETAPA 7'!$B$106:$AT$170,$I91+1,L$50)=0,"",INDEX('ETAPA 7'!$B$106:$AT$170,$I91+1,L$50))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e" cm="1">
        <f t="array" ref="J92">IF(INDEX('ETAPA 7'!$B$106:$AT$170,$I92+1,J$50)=0,"",INDEX('ETAPA 7'!$B$106:$AT$170,$I92+1,J$50))</f>
        <v>#N/A</v>
      </c>
      <c r="K92" s="28" t="str" cm="1">
        <f t="array" ref="K92">IF(INDEX('ETAPA 7'!$B$106:$AT$170,$I92+1,K$50)=0,"",INDEX('ETAPA 7'!$B$106:$AT$170,$I92+1,K$50))</f>
        <v/>
      </c>
      <c r="L92" s="28" t="e" cm="1">
        <f t="array" ref="L92">IF(INDEX('ETAPA 7'!$B$106:$AT$170,$I92+1,L$50)=0,"",INDEX('ETAPA 7'!$B$106:$AT$170,$I92+1,L$50))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e" cm="1">
        <f t="array" ref="J93">IF(INDEX('ETAPA 7'!$B$106:$AT$170,$I93+1,J$50)=0,"",INDEX('ETAPA 7'!$B$106:$AT$170,$I93+1,J$50))</f>
        <v>#N/A</v>
      </c>
      <c r="K93" s="28" t="str" cm="1">
        <f t="array" ref="K93">IF(INDEX('ETAPA 7'!$B$106:$AT$170,$I93+1,K$50)=0,"",INDEX('ETAPA 7'!$B$106:$AT$170,$I93+1,K$50))</f>
        <v/>
      </c>
      <c r="L93" s="28" t="e" cm="1">
        <f t="array" ref="L93">IF(INDEX('ETAPA 7'!$B$106:$AT$170,$I93+1,L$50)=0,"",INDEX('ETAPA 7'!$B$106:$AT$170,$I93+1,L$50))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e" cm="1">
        <f t="array" ref="J94">IF(INDEX('ETAPA 7'!$B$106:$AT$170,$I94+1,J$50)=0,"",INDEX('ETAPA 7'!$B$106:$AT$170,$I94+1,J$50))</f>
        <v>#N/A</v>
      </c>
      <c r="K94" s="28" t="str" cm="1">
        <f t="array" ref="K94">IF(INDEX('ETAPA 7'!$B$106:$AT$170,$I94+1,K$50)=0,"",INDEX('ETAPA 7'!$B$106:$AT$170,$I94+1,K$50))</f>
        <v/>
      </c>
      <c r="L94" s="28" t="e" cm="1">
        <f t="array" ref="L94">IF(INDEX('ETAPA 7'!$B$106:$AT$170,$I94+1,L$50)=0,"",INDEX('ETAPA 7'!$B$106:$AT$170,$I94+1,L$50))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e" cm="1">
        <f t="array" ref="J95">IF(INDEX('ETAPA 7'!$B$106:$AT$170,$I95+1,J$50)=0,"",INDEX('ETAPA 7'!$B$106:$AT$170,$I95+1,J$50))</f>
        <v>#N/A</v>
      </c>
      <c r="K95" s="28" t="str" cm="1">
        <f t="array" ref="K95">IF(INDEX('ETAPA 7'!$B$106:$AT$170,$I95+1,K$50)=0,"",INDEX('ETAPA 7'!$B$106:$AT$170,$I95+1,K$50))</f>
        <v/>
      </c>
      <c r="L95" s="28" t="e" cm="1">
        <f t="array" ref="L95">IF(INDEX('ETAPA 7'!$B$106:$AT$170,$I95+1,L$50)=0,"",INDEX('ETAPA 7'!$B$106:$AT$170,$I95+1,L$50))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e" cm="1">
        <f t="array" ref="J96">IF(INDEX('ETAPA 7'!$B$106:$AT$170,$I96+1,J$50)=0,"",INDEX('ETAPA 7'!$B$106:$AT$170,$I96+1,J$50))</f>
        <v>#N/A</v>
      </c>
      <c r="K96" s="28" t="str" cm="1">
        <f t="array" ref="K96">IF(INDEX('ETAPA 7'!$B$106:$AT$170,$I96+1,K$50)=0,"",INDEX('ETAPA 7'!$B$106:$AT$170,$I96+1,K$50))</f>
        <v/>
      </c>
      <c r="L96" s="28" t="e" cm="1">
        <f t="array" ref="L96">IF(INDEX('ETAPA 7'!$B$106:$AT$170,$I96+1,L$50)=0,"",INDEX('ETAPA 7'!$B$106:$AT$170,$I96+1,L$50))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e" cm="1">
        <f t="array" ref="J97">IF(INDEX('ETAPA 7'!$B$106:$AT$170,$I97+1,J$50)=0,"",INDEX('ETAPA 7'!$B$106:$AT$170,$I97+1,J$50))</f>
        <v>#N/A</v>
      </c>
      <c r="K97" s="28" t="str" cm="1">
        <f t="array" ref="K97">IF(INDEX('ETAPA 7'!$B$106:$AT$170,$I97+1,K$50)=0,"",INDEX('ETAPA 7'!$B$106:$AT$170,$I97+1,K$50))</f>
        <v/>
      </c>
      <c r="L97" s="28" t="e" cm="1">
        <f t="array" ref="L97">IF(INDEX('ETAPA 7'!$B$106:$AT$170,$I97+1,L$50)=0,"",INDEX('ETAPA 7'!$B$106:$AT$170,$I97+1,L$50))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8.0012731481481482E-4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/>
      <c r="N105" s="2"/>
      <c r="O105" s="2"/>
      <c r="P105" s="2"/>
      <c r="Q105" s="2"/>
    </row>
    <row r="106" spans="1:17" ht="30" x14ac:dyDescent="0.2">
      <c r="A106" s="4" t="s">
        <v>7</v>
      </c>
      <c r="B106" s="3" t="s">
        <v>27</v>
      </c>
      <c r="C106" s="3" t="s">
        <v>10</v>
      </c>
      <c r="D106" s="3" t="s">
        <v>19</v>
      </c>
      <c r="E106" s="3" t="s">
        <v>25</v>
      </c>
      <c r="F106" s="3" t="s">
        <v>17</v>
      </c>
      <c r="G106" s="3" t="s">
        <v>9</v>
      </c>
      <c r="H106" s="3" t="s">
        <v>14</v>
      </c>
      <c r="I106" s="3" t="s">
        <v>35</v>
      </c>
      <c r="J106" s="3" t="s">
        <v>15</v>
      </c>
      <c r="K106" s="3" t="s">
        <v>13</v>
      </c>
      <c r="L106" s="3" t="s">
        <v>28</v>
      </c>
      <c r="M106" s="3"/>
      <c r="N106" s="3"/>
      <c r="O106" s="3"/>
      <c r="P106" s="3"/>
      <c r="Q106" s="3"/>
    </row>
    <row r="107" spans="1:17" ht="12.75" x14ac:dyDescent="0.2">
      <c r="A107" s="2">
        <v>2</v>
      </c>
      <c r="B107" s="27">
        <v>2.6341294064891229E-2</v>
      </c>
      <c r="C107" s="27">
        <v>2.5733751862406042E-2</v>
      </c>
      <c r="D107" s="27">
        <v>2.943686623945831E-2</v>
      </c>
      <c r="E107" s="27">
        <v>5.0932287975003765E-2</v>
      </c>
      <c r="F107" s="27">
        <v>2.6138779997396482E-2</v>
      </c>
      <c r="G107" s="27">
        <v>2.6630599875598435E-2</v>
      </c>
      <c r="H107" s="27">
        <v>4.1471987964878283E-2</v>
      </c>
      <c r="I107" s="27">
        <v>2.4475271585829707E-2</v>
      </c>
      <c r="J107" s="27">
        <v>2.862680996947824E-2</v>
      </c>
      <c r="K107" s="27">
        <v>4.851658445559888E-2</v>
      </c>
      <c r="L107" s="27">
        <v>4.3121031085909332E-2</v>
      </c>
      <c r="M107" s="27"/>
      <c r="N107" s="27"/>
      <c r="O107" s="27"/>
      <c r="P107" s="27"/>
      <c r="Q107" s="1"/>
    </row>
    <row r="108" spans="1:17" ht="12.75" x14ac:dyDescent="0.2">
      <c r="A108" s="2">
        <v>3</v>
      </c>
      <c r="B108" s="27">
        <v>2.6326828774355909E-2</v>
      </c>
      <c r="C108" s="27">
        <v>1.8761481824362315E-2</v>
      </c>
      <c r="D108" s="27">
        <v>3.6944352027310487E-2</v>
      </c>
      <c r="E108" s="27">
        <v>3.1939361502075658E-2</v>
      </c>
      <c r="F108" s="27">
        <v>1.75174668383213E-2</v>
      </c>
      <c r="G108" s="27">
        <v>3.3892175724349501E-2</v>
      </c>
      <c r="H108" s="27">
        <v>3.2098479697964713E-2</v>
      </c>
      <c r="I108" s="27">
        <v>2.9986547279802218E-2</v>
      </c>
      <c r="J108" s="27">
        <v>2.6543808132386517E-2</v>
      </c>
      <c r="K108" s="27">
        <v>5.2566865805499761E-2</v>
      </c>
      <c r="L108" s="27">
        <v>3.4774558447006443E-2</v>
      </c>
      <c r="M108" s="27"/>
      <c r="N108" s="27"/>
      <c r="O108" s="27"/>
      <c r="P108" s="27"/>
      <c r="Q108" s="1"/>
    </row>
    <row r="109" spans="1:17" ht="12.75" x14ac:dyDescent="0.2">
      <c r="A109" s="2">
        <v>4</v>
      </c>
      <c r="B109" s="27">
        <v>1.6823132892624194E-2</v>
      </c>
      <c r="C109" s="27">
        <v>2.6702926328275169E-2</v>
      </c>
      <c r="D109" s="27">
        <v>3.4470787345763913E-2</v>
      </c>
      <c r="E109" s="27">
        <v>2.4489736876365163E-2</v>
      </c>
      <c r="F109" s="27">
        <v>3.6626115635532641E-2</v>
      </c>
      <c r="G109" s="27">
        <v>3.2084014407429258E-2</v>
      </c>
      <c r="H109" s="27">
        <v>2.4446341004759068E-2</v>
      </c>
      <c r="I109" s="27">
        <v>1.9831913323979222E-2</v>
      </c>
      <c r="J109" s="27">
        <v>3.773994300675524E-2</v>
      </c>
      <c r="K109" s="27">
        <v>2.4041312869769033E-2</v>
      </c>
      <c r="L109" s="27">
        <v>4.4017879099101723E-2</v>
      </c>
      <c r="M109" s="27"/>
      <c r="N109" s="27"/>
      <c r="O109" s="27"/>
      <c r="P109" s="27"/>
      <c r="Q109" s="1"/>
    </row>
    <row r="110" spans="1:17" ht="12.75" x14ac:dyDescent="0.2">
      <c r="A110" s="2">
        <v>5</v>
      </c>
      <c r="B110" s="27">
        <v>1.8211800784018677E-2</v>
      </c>
      <c r="C110" s="27">
        <v>1.2367823407733273E-2</v>
      </c>
      <c r="D110" s="27">
        <v>1.7908029682776151E-2</v>
      </c>
      <c r="E110" s="27">
        <v>2.2638179687838825E-2</v>
      </c>
      <c r="F110" s="27">
        <v>3.428273856880408E-2</v>
      </c>
      <c r="G110" s="27">
        <v>1.8819342986503864E-2</v>
      </c>
      <c r="H110" s="27">
        <v>2.3477166538890076E-2</v>
      </c>
      <c r="I110" s="27">
        <v>3.060855477282259E-2</v>
      </c>
      <c r="J110" s="27">
        <v>2.8728067003225884E-2</v>
      </c>
      <c r="K110" s="27">
        <v>2.190044987053576E-2</v>
      </c>
      <c r="L110" s="27">
        <v>4.0285834140978548E-2</v>
      </c>
      <c r="M110" s="27"/>
      <c r="N110" s="27"/>
      <c r="O110" s="27"/>
      <c r="P110" s="27"/>
      <c r="Q110" s="1"/>
    </row>
    <row r="111" spans="1:17" ht="12.75" x14ac:dyDescent="0.2">
      <c r="A111" s="2">
        <v>6</v>
      </c>
      <c r="B111" s="27">
        <v>2.113378947216165E-2</v>
      </c>
      <c r="C111" s="27">
        <v>1.3843283042339808E-2</v>
      </c>
      <c r="D111" s="27">
        <v>3.1100374651024814E-2</v>
      </c>
      <c r="E111" s="27">
        <v>2.6890975105235002E-2</v>
      </c>
      <c r="F111" s="27">
        <v>2.1061463019484781E-2</v>
      </c>
      <c r="G111" s="27">
        <v>3.8492138114594163E-2</v>
      </c>
      <c r="H111" s="27">
        <v>3.0116734894620231E-2</v>
      </c>
      <c r="I111" s="27">
        <v>0.21133789472161557</v>
      </c>
      <c r="J111" s="27">
        <v>2.1828123417858756E-2</v>
      </c>
      <c r="K111" s="27">
        <v>2.4981556754567386E-2</v>
      </c>
      <c r="L111" s="27">
        <v>3.350161287989465E-2</v>
      </c>
      <c r="M111" s="27"/>
      <c r="N111" s="27"/>
      <c r="O111" s="27"/>
      <c r="P111" s="27"/>
      <c r="Q111" s="1"/>
    </row>
    <row r="112" spans="1:17" ht="12.75" x14ac:dyDescent="0.2">
      <c r="A112" s="2">
        <v>7</v>
      </c>
      <c r="B112" s="27">
        <v>1.75174668383213E-2</v>
      </c>
      <c r="C112" s="27">
        <v>1.3814352461269034E-2</v>
      </c>
      <c r="D112" s="27">
        <v>1.7618723872068944E-2</v>
      </c>
      <c r="E112" s="27">
        <v>1.4754596346067522E-2</v>
      </c>
      <c r="F112" s="27">
        <v>1.4031331819299641E-2</v>
      </c>
      <c r="G112" s="27">
        <v>1.8457710723119788E-2</v>
      </c>
      <c r="H112" s="27">
        <v>2.0902344823595858E-2</v>
      </c>
      <c r="I112" s="27">
        <v>3.0767672968711513E-2</v>
      </c>
      <c r="J112" s="27">
        <v>9.3301123953076059E-3</v>
      </c>
      <c r="K112" s="27">
        <v>1.7430675095109382E-2</v>
      </c>
      <c r="L112" s="27">
        <v>3.0796603549782288E-2</v>
      </c>
      <c r="M112" s="27"/>
      <c r="N112" s="27"/>
      <c r="O112" s="27"/>
      <c r="P112" s="27"/>
      <c r="Q112" s="1"/>
    </row>
    <row r="113" spans="1:17" ht="12.75" x14ac:dyDescent="0.2">
      <c r="A113" s="2">
        <v>8</v>
      </c>
      <c r="B113" s="27">
        <v>3.4427391474158363E-3</v>
      </c>
      <c r="C113" s="27">
        <v>1.2223170502379399E-2</v>
      </c>
      <c r="D113" s="27">
        <v>2.0005496810403329E-2</v>
      </c>
      <c r="E113" s="27">
        <v>1.4262776467865298E-2</v>
      </c>
      <c r="F113" s="27">
        <v>1.5550187325512272E-2</v>
      </c>
      <c r="G113" s="27">
        <v>2.1972776323212494E-2</v>
      </c>
      <c r="H113" s="27">
        <v>5.0816565650721068E-2</v>
      </c>
      <c r="I113" s="27">
        <v>3.6148761047865602E-2</v>
      </c>
      <c r="J113" s="27">
        <v>1.0371613313853468E-2</v>
      </c>
      <c r="K113" s="27">
        <v>2.9451331529993765E-2</v>
      </c>
      <c r="L113" s="27">
        <v>4.223864836325239E-2</v>
      </c>
      <c r="M113" s="27"/>
      <c r="N113" s="27"/>
      <c r="O113" s="27"/>
      <c r="P113" s="27"/>
      <c r="Q113" s="1"/>
    </row>
    <row r="114" spans="1:17" ht="12.75" x14ac:dyDescent="0.2">
      <c r="A114" s="2">
        <v>9</v>
      </c>
      <c r="B114" s="27">
        <v>1.6461500629239983E-2</v>
      </c>
      <c r="C114" s="27">
        <v>1.5043902156774728E-2</v>
      </c>
      <c r="D114" s="27">
        <v>8.7370354833577381E-3</v>
      </c>
      <c r="E114" s="27">
        <v>2.0598573722353197E-2</v>
      </c>
      <c r="F114" s="27">
        <v>8.6068478685393194E-3</v>
      </c>
      <c r="G114" s="27">
        <v>1.8833808277039319E-2</v>
      </c>
      <c r="H114" s="27">
        <v>1.4031331819299641E-2</v>
      </c>
      <c r="I114" s="27">
        <v>2.9451331529993765E-2</v>
      </c>
      <c r="J114" s="27">
        <v>1.760425858153376E-2</v>
      </c>
      <c r="K114" s="27">
        <v>1.6779737021018235E-2</v>
      </c>
      <c r="L114" s="27">
        <v>3.3819849271672496E-2</v>
      </c>
      <c r="M114" s="27"/>
      <c r="N114" s="27"/>
      <c r="O114" s="27"/>
      <c r="P114" s="27"/>
      <c r="Q114" s="1"/>
    </row>
    <row r="115" spans="1:17" ht="12.75" x14ac:dyDescent="0.2">
      <c r="A115" s="2">
        <v>10</v>
      </c>
      <c r="B115" s="27">
        <v>3.428273856880408E-2</v>
      </c>
      <c r="C115" s="27">
        <v>1.213637875916748E-2</v>
      </c>
      <c r="D115" s="27">
        <v>2.6080918835254797E-2</v>
      </c>
      <c r="E115" s="27">
        <v>4.5232963504071827E-2</v>
      </c>
      <c r="F115" s="27">
        <v>9.1637615541508205E-2</v>
      </c>
      <c r="G115" s="27">
        <v>4.3352475734474989E-2</v>
      </c>
      <c r="H115" s="27">
        <v>2.1003601857343231E-2</v>
      </c>
      <c r="I115" s="27">
        <v>3.4036828629703107E-2</v>
      </c>
      <c r="J115" s="27">
        <v>0.25000361632263385</v>
      </c>
      <c r="K115" s="27">
        <v>1.7662119743675174E-2</v>
      </c>
      <c r="L115" s="27">
        <v>3.0565158901216496E-2</v>
      </c>
      <c r="M115" s="27"/>
      <c r="N115" s="27"/>
      <c r="O115" s="27"/>
      <c r="P115" s="27"/>
      <c r="Q115" s="1"/>
    </row>
    <row r="116" spans="1:17" ht="12.75" x14ac:dyDescent="0.2">
      <c r="A116" s="2">
        <v>11</v>
      </c>
      <c r="B116" s="27">
        <v>7.4206940446399907E-3</v>
      </c>
      <c r="C116" s="27">
        <v>1.2960900319682734E-2</v>
      </c>
      <c r="D116" s="27">
        <v>1.7951425554382245E-2</v>
      </c>
      <c r="E116" s="27">
        <v>1.3062157353430378E-2</v>
      </c>
      <c r="F116" s="27">
        <v>1.3409324326278999E-2</v>
      </c>
      <c r="G116" s="27">
        <v>1.8385384270443055E-2</v>
      </c>
      <c r="H116" s="27">
        <v>1.5781631974078333E-2</v>
      </c>
      <c r="I116" s="27">
        <v>2.6717391618810624E-2</v>
      </c>
      <c r="J116" s="27">
        <v>2.4576528619577216E-2</v>
      </c>
      <c r="K116" s="27">
        <v>1.9933170357726595E-2</v>
      </c>
      <c r="L116" s="27">
        <v>2.8713601712690429E-2</v>
      </c>
      <c r="M116" s="27"/>
      <c r="N116" s="27"/>
      <c r="O116" s="27"/>
      <c r="P116" s="27"/>
      <c r="Q116" s="1"/>
    </row>
    <row r="117" spans="1:17" ht="12.75" x14ac:dyDescent="0.2">
      <c r="A117" s="2">
        <v>12</v>
      </c>
      <c r="B117" s="27">
        <v>7.1892493960740633E-3</v>
      </c>
      <c r="C117" s="27">
        <v>1.1991725853813742E-2</v>
      </c>
      <c r="D117" s="27">
        <v>1.4161519434117789E-2</v>
      </c>
      <c r="E117" s="27">
        <v>3.1678986272439223E-2</v>
      </c>
      <c r="F117" s="27">
        <v>1.5463395582300218E-2</v>
      </c>
      <c r="G117" s="27">
        <v>1.6504896500846213E-2</v>
      </c>
      <c r="H117" s="27">
        <v>9.4718722425539831E-2</v>
      </c>
      <c r="I117" s="27">
        <v>2.4417410423688293E-2</v>
      </c>
      <c r="J117" s="27">
        <v>2.2927485498546167E-2</v>
      </c>
      <c r="K117" s="27">
        <v>4.686754133456783E-2</v>
      </c>
      <c r="L117" s="27">
        <v>2.5646960119193988E-2</v>
      </c>
      <c r="M117" s="27"/>
      <c r="N117" s="27"/>
      <c r="O117" s="27"/>
      <c r="P117" s="27"/>
      <c r="Q117" s="1"/>
    </row>
    <row r="118" spans="1:17" ht="12.75" x14ac:dyDescent="0.2">
      <c r="A118" s="2">
        <v>13</v>
      </c>
      <c r="B118" s="27">
        <v>7.6087428215994169E-3</v>
      </c>
      <c r="C118" s="27">
        <v>2.350609711996058E-2</v>
      </c>
      <c r="D118" s="27">
        <v>2.1191650634303064E-2</v>
      </c>
      <c r="E118" s="27">
        <v>1.290303915754132E-2</v>
      </c>
      <c r="F118" s="27">
        <v>1.4045797109834826E-2</v>
      </c>
      <c r="G118" s="27">
        <v>2.2131894519101553E-2</v>
      </c>
      <c r="H118" s="27">
        <v>1.9195440540423259E-2</v>
      </c>
      <c r="I118" s="27">
        <v>1.637470888602793E-2</v>
      </c>
      <c r="J118" s="27">
        <v>2.6225571740608265E-2</v>
      </c>
      <c r="K118" s="27">
        <v>3.6698442088209375E-2</v>
      </c>
      <c r="L118" s="27">
        <v>2.6775252780952174E-2</v>
      </c>
      <c r="M118" s="27"/>
      <c r="N118" s="27"/>
      <c r="O118" s="27"/>
      <c r="P118" s="27"/>
      <c r="Q118" s="1"/>
    </row>
    <row r="119" spans="1:17" ht="12.75" x14ac:dyDescent="0.2">
      <c r="A119" s="2">
        <v>14</v>
      </c>
      <c r="B119" s="27">
        <v>1.4754596346066707E-3</v>
      </c>
      <c r="C119" s="27">
        <v>1.1644558880964986E-2</v>
      </c>
      <c r="D119" s="27">
        <v>1.6721875858876686E-2</v>
      </c>
      <c r="E119" s="27">
        <v>1.1456510104005424E-2</v>
      </c>
      <c r="F119" s="27">
        <v>1.0675384415095994E-2</v>
      </c>
      <c r="G119" s="27">
        <v>1.6432570048169209E-2</v>
      </c>
      <c r="H119" s="27">
        <v>1.0921294354197105E-2</v>
      </c>
      <c r="I119" s="27">
        <v>2.4345083971011559E-2</v>
      </c>
      <c r="J119" s="27">
        <v>1.994763564826205E-2</v>
      </c>
      <c r="K119" s="27">
        <v>2.4793507977607824E-2</v>
      </c>
      <c r="L119" s="27">
        <v>3.1259492846913733E-2</v>
      </c>
      <c r="M119" s="27"/>
      <c r="N119" s="27"/>
      <c r="O119" s="27"/>
      <c r="P119" s="27"/>
      <c r="Q119" s="1"/>
    </row>
    <row r="120" spans="1:17" ht="12.75" x14ac:dyDescent="0.2">
      <c r="A120" s="2">
        <v>15</v>
      </c>
      <c r="B120" s="27">
        <v>8.3320073483677034E-3</v>
      </c>
      <c r="C120" s="27">
        <v>6.8854782948315372E-3</v>
      </c>
      <c r="D120" s="27">
        <v>2.0265872040039896E-2</v>
      </c>
      <c r="E120" s="27">
        <v>1.835645368937228E-2</v>
      </c>
      <c r="F120" s="27">
        <v>1.2642663927904889E-2</v>
      </c>
      <c r="G120" s="27">
        <v>1.9455815770059691E-2</v>
      </c>
      <c r="H120" s="27">
        <v>1.8631294209544302E-2</v>
      </c>
      <c r="I120" s="27">
        <v>2.7238142078083623E-2</v>
      </c>
      <c r="J120" s="27">
        <v>3.575819820341089E-2</v>
      </c>
      <c r="K120" s="27">
        <v>2.6500412260780287E-2</v>
      </c>
      <c r="L120" s="27">
        <v>2.624003703114372E-2</v>
      </c>
      <c r="M120" s="27"/>
      <c r="N120" s="27"/>
      <c r="O120" s="27"/>
      <c r="P120" s="27"/>
      <c r="Q120" s="1"/>
    </row>
    <row r="121" spans="1:17" ht="12.75" x14ac:dyDescent="0.2">
      <c r="A121" s="2">
        <v>16</v>
      </c>
      <c r="B121" s="27">
        <v>5.3232269170126771E-3</v>
      </c>
      <c r="C121" s="27">
        <v>6.2924013828816695E-3</v>
      </c>
      <c r="D121" s="27">
        <v>1.3611838393774152E-2</v>
      </c>
      <c r="E121" s="27">
        <v>2.3954521126556844E-2</v>
      </c>
      <c r="F121" s="27">
        <v>1.3481650778955868E-2</v>
      </c>
      <c r="G121" s="27">
        <v>2.9350074496246121E-2</v>
      </c>
      <c r="H121" s="27">
        <v>1.9470281060595146E-2</v>
      </c>
      <c r="I121" s="27">
        <v>2.1206115924838384E-2</v>
      </c>
      <c r="J121" s="27">
        <v>1.2020656434884381E-2</v>
      </c>
      <c r="K121" s="27">
        <v>2.8655740550549015E-2</v>
      </c>
      <c r="L121" s="27">
        <v>3.2648160738308486E-2</v>
      </c>
      <c r="M121" s="27"/>
      <c r="N121" s="27"/>
      <c r="O121" s="27"/>
      <c r="P121" s="27"/>
      <c r="Q121" s="1"/>
    </row>
    <row r="122" spans="1:17" ht="12.75" x14ac:dyDescent="0.2">
      <c r="A122" s="2">
        <v>17</v>
      </c>
      <c r="B122" s="27">
        <v>7.4785552067814049E-3</v>
      </c>
      <c r="C122" s="27">
        <v>1.0545196800277845E-2</v>
      </c>
      <c r="D122" s="27">
        <v>1.7025646960119076E-2</v>
      </c>
      <c r="E122" s="27">
        <v>1.8486641304190699E-2</v>
      </c>
      <c r="F122" s="27">
        <v>1.6316847723886516E-2</v>
      </c>
      <c r="G122" s="27">
        <v>1.8674690081150126E-2</v>
      </c>
      <c r="H122" s="27">
        <v>2.1263977086979798E-2</v>
      </c>
      <c r="I122" s="27">
        <v>3.1418611042802927E-2</v>
      </c>
      <c r="J122" s="27">
        <v>1.4074727690905736E-2</v>
      </c>
      <c r="K122" s="27">
        <v>2.8033733057528373E-2</v>
      </c>
      <c r="L122" s="27">
        <v>-1</v>
      </c>
      <c r="M122" s="27"/>
      <c r="N122" s="27"/>
      <c r="O122" s="27"/>
      <c r="P122" s="27"/>
      <c r="Q122" s="1"/>
    </row>
    <row r="123" spans="1:17" ht="12.75" x14ac:dyDescent="0.2">
      <c r="A123" s="2">
        <v>18</v>
      </c>
      <c r="B123" s="27">
        <v>0</v>
      </c>
      <c r="C123" s="27">
        <v>7.7533957269530201E-3</v>
      </c>
      <c r="D123" s="27">
        <v>2.2739436721586469E-2</v>
      </c>
      <c r="E123" s="27">
        <v>1.4609943440714054E-2</v>
      </c>
      <c r="F123" s="27">
        <v>1.9253301702564809E-2</v>
      </c>
      <c r="G123" s="27">
        <v>2.6037522963648838E-2</v>
      </c>
      <c r="H123" s="27">
        <v>1.4754596346067522E-2</v>
      </c>
      <c r="I123" s="27">
        <v>2.6905440395770322E-2</v>
      </c>
      <c r="J123" s="27">
        <v>1.336592845467304E-2</v>
      </c>
      <c r="K123" s="27">
        <v>1.3235740839854756E-2</v>
      </c>
      <c r="L123" s="27">
        <v>-1</v>
      </c>
      <c r="M123" s="27"/>
      <c r="N123" s="27"/>
      <c r="O123" s="27"/>
      <c r="P123" s="27"/>
      <c r="Q123" s="1"/>
    </row>
    <row r="124" spans="1:17" ht="12.75" x14ac:dyDescent="0.2">
      <c r="A124" s="2">
        <v>19</v>
      </c>
      <c r="B124" s="27">
        <v>3.8188367013350963E-3</v>
      </c>
      <c r="C124" s="27">
        <v>1.1196134874368857E-2</v>
      </c>
      <c r="D124" s="27">
        <v>1.3640768974844791E-2</v>
      </c>
      <c r="E124" s="27">
        <v>1.2960900319682734E-2</v>
      </c>
      <c r="F124" s="27">
        <v>1.6678479987270591E-2</v>
      </c>
      <c r="G124" s="27">
        <v>2.3318048343000882E-2</v>
      </c>
      <c r="H124" s="27">
        <v>1.5029436866239544E-2</v>
      </c>
      <c r="I124" s="27">
        <v>3.5092794838784289E-2</v>
      </c>
      <c r="J124" s="27">
        <v>1.2411219279339232E-2</v>
      </c>
      <c r="K124" s="27">
        <v>1.8862738858109959E-2</v>
      </c>
      <c r="L124" s="27">
        <v>-1</v>
      </c>
      <c r="M124" s="27"/>
      <c r="N124" s="27"/>
      <c r="O124" s="27"/>
      <c r="P124" s="27"/>
      <c r="Q124" s="1"/>
    </row>
    <row r="125" spans="1:17" ht="12.75" x14ac:dyDescent="0.2">
      <c r="A125" s="2">
        <v>20</v>
      </c>
      <c r="B125" s="27">
        <v>4.5276359375676567E-3</v>
      </c>
      <c r="C125" s="27">
        <v>8.4187990915798924E-3</v>
      </c>
      <c r="D125" s="27">
        <v>8.9540148413880753E-3</v>
      </c>
      <c r="E125" s="27">
        <v>1.0762176158308047E-2</v>
      </c>
      <c r="F125" s="27">
        <v>1.2845177995400041E-2</v>
      </c>
      <c r="G125" s="27">
        <v>2.1365234120727307E-2</v>
      </c>
      <c r="H125" s="27">
        <v>1.4667804602855333E-2</v>
      </c>
      <c r="I125" s="27">
        <v>2.7860149571104265E-2</v>
      </c>
      <c r="J125" s="27">
        <v>2.5155140240991764E-2</v>
      </c>
      <c r="K125" s="27">
        <v>1.3120018515571928E-2</v>
      </c>
      <c r="L125" s="27">
        <v>-1</v>
      </c>
      <c r="M125" s="27"/>
      <c r="N125" s="27"/>
      <c r="O125" s="27"/>
      <c r="P125" s="27"/>
      <c r="Q125" s="1"/>
    </row>
    <row r="126" spans="1:17" ht="12.75" x14ac:dyDescent="0.2">
      <c r="A126" s="2">
        <v>21</v>
      </c>
      <c r="B126" s="27">
        <v>1.6287917142815741E-2</v>
      </c>
      <c r="C126" s="27">
        <v>2.1654539931434649E-2</v>
      </c>
      <c r="D126" s="27">
        <v>2.4287222808870145E-2</v>
      </c>
      <c r="E126" s="27">
        <v>2.0381594364322859E-2</v>
      </c>
      <c r="F126" s="27">
        <v>1.2425684569874687E-2</v>
      </c>
      <c r="G126" s="27">
        <v>1.835645368937228E-2</v>
      </c>
      <c r="H126" s="27">
        <v>2.2594783816233002E-2</v>
      </c>
      <c r="I126" s="27">
        <v>2.2262082133919565E-2</v>
      </c>
      <c r="J126" s="27">
        <v>0.15525596331602323</v>
      </c>
      <c r="K126" s="27">
        <v>2.194384574214172E-2</v>
      </c>
      <c r="L126" s="27">
        <v>-1</v>
      </c>
      <c r="M126" s="27"/>
      <c r="N126" s="27"/>
      <c r="O126" s="27"/>
      <c r="P126" s="27"/>
      <c r="Q126" s="1"/>
    </row>
    <row r="127" spans="1:17" ht="12.75" x14ac:dyDescent="0.2">
      <c r="A127" s="2">
        <v>22</v>
      </c>
      <c r="B127" s="27">
        <v>1.634577830495729E-2</v>
      </c>
      <c r="C127" s="27">
        <v>8.4332643821150768E-3</v>
      </c>
      <c r="D127" s="27">
        <v>1.8153939621877398E-2</v>
      </c>
      <c r="E127" s="27">
        <v>1.4219380596259474E-2</v>
      </c>
      <c r="F127" s="27">
        <v>2.2638179687838825E-2</v>
      </c>
      <c r="G127" s="27">
        <v>2.071429604663616E-2</v>
      </c>
      <c r="H127" s="27">
        <v>0.10200922885536154</v>
      </c>
      <c r="I127" s="27">
        <v>3.0926791164600707E-2</v>
      </c>
      <c r="J127" s="27">
        <v>1.9513676932201376E-2</v>
      </c>
      <c r="K127" s="27">
        <v>0.1152739002762872</v>
      </c>
      <c r="L127" s="27">
        <v>-1</v>
      </c>
      <c r="M127" s="27"/>
      <c r="N127" s="27"/>
      <c r="O127" s="27"/>
      <c r="P127" s="27"/>
      <c r="Q127" s="1"/>
    </row>
    <row r="128" spans="1:17" ht="12.75" x14ac:dyDescent="0.2">
      <c r="A128" s="2">
        <v>23</v>
      </c>
      <c r="B128" s="27">
        <v>8.8093619360344721E-3</v>
      </c>
      <c r="C128" s="27">
        <v>1.1427579522934784E-2</v>
      </c>
      <c r="D128" s="27">
        <v>2.5256397274739408E-2</v>
      </c>
      <c r="E128" s="27">
        <v>1.2295496955056403E-2</v>
      </c>
      <c r="F128" s="27">
        <v>1.8530037175796658E-2</v>
      </c>
      <c r="G128" s="27">
        <v>2.5415515470628196E-2</v>
      </c>
      <c r="H128" s="27">
        <v>2.3390374795677887E-2</v>
      </c>
      <c r="I128" s="27">
        <v>2.9914220827125349E-2</v>
      </c>
      <c r="J128" s="27">
        <v>2.1292907668050438E-2</v>
      </c>
      <c r="K128" s="27">
        <v>3.8361950499775879E-2</v>
      </c>
      <c r="L128" s="27">
        <v>-1</v>
      </c>
      <c r="M128" s="27"/>
      <c r="N128" s="27"/>
      <c r="O128" s="27"/>
      <c r="P128" s="27"/>
      <c r="Q128" s="1"/>
    </row>
    <row r="129" spans="1:17" ht="12.75" x14ac:dyDescent="0.2">
      <c r="A129" s="2">
        <v>24</v>
      </c>
      <c r="B129" s="27">
        <v>1.2252101083450309E-2</v>
      </c>
      <c r="C129" s="27">
        <v>1.9600468675413294E-2</v>
      </c>
      <c r="D129" s="27">
        <v>3.020352663783242E-2</v>
      </c>
      <c r="E129" s="27">
        <v>1.3626303684309607E-2</v>
      </c>
      <c r="F129" s="27">
        <v>3.1476472204944206E-2</v>
      </c>
      <c r="G129" s="27">
        <v>2.5241931984203953E-2</v>
      </c>
      <c r="H129" s="27">
        <v>1.8067147878665209E-2</v>
      </c>
      <c r="I129" s="27">
        <v>1.8833808277039319E-2</v>
      </c>
      <c r="J129" s="27">
        <v>1.4638874021784693E-2</v>
      </c>
      <c r="K129" s="27">
        <v>3.1548798657621079E-2</v>
      </c>
      <c r="L129" s="27">
        <v>-1</v>
      </c>
      <c r="M129" s="27"/>
      <c r="N129" s="27"/>
      <c r="O129" s="27"/>
      <c r="P129" s="27"/>
      <c r="Q129" s="1"/>
    </row>
    <row r="130" spans="1:17" ht="12.75" x14ac:dyDescent="0.2">
      <c r="A130" s="2">
        <v>25</v>
      </c>
      <c r="B130" s="27">
        <v>5.0628516873761102E-3</v>
      </c>
      <c r="C130" s="27">
        <v>4.8603376198812281E-3</v>
      </c>
      <c r="D130" s="27">
        <v>1.8833808277039319E-2</v>
      </c>
      <c r="E130" s="27">
        <v>1.1196134874368857E-2</v>
      </c>
      <c r="F130" s="27">
        <v>1.8472176013655243E-2</v>
      </c>
      <c r="G130" s="27">
        <v>1.6996716379048437E-2</v>
      </c>
      <c r="H130" s="27">
        <v>1.5955215460502711E-2</v>
      </c>
      <c r="I130" s="27">
        <v>1.7474070966715341E-2</v>
      </c>
      <c r="J130" s="27">
        <v>2.4533132747971257E-2</v>
      </c>
      <c r="K130" s="27">
        <v>1.4942645123027355E-2</v>
      </c>
      <c r="L130" s="27">
        <v>-1</v>
      </c>
      <c r="M130" s="27"/>
      <c r="N130" s="27"/>
      <c r="O130" s="27"/>
      <c r="P130" s="27"/>
      <c r="Q130" s="1"/>
    </row>
    <row r="131" spans="1:17" ht="12.75" x14ac:dyDescent="0.2">
      <c r="A131" s="2">
        <v>26</v>
      </c>
      <c r="B131" s="27">
        <v>2.3303583052465698E-2</v>
      </c>
      <c r="C131" s="27">
        <v>5.8295120857502478E-2</v>
      </c>
      <c r="D131" s="27">
        <v>2.3433770667283846E-2</v>
      </c>
      <c r="E131" s="27">
        <v>2.3404840086213071E-2</v>
      </c>
      <c r="F131" s="27">
        <v>2.9610449725882958E-2</v>
      </c>
      <c r="G131" s="27">
        <v>1.9397954607918277E-2</v>
      </c>
      <c r="H131" s="27">
        <v>1.49281798324919E-2</v>
      </c>
      <c r="I131" s="27">
        <v>3.9822944843847095E-2</v>
      </c>
      <c r="J131" s="27">
        <v>2.9494727401599859E-2</v>
      </c>
      <c r="K131" s="27">
        <v>0.11767513850515691</v>
      </c>
      <c r="L131" s="27">
        <v>-1</v>
      </c>
      <c r="M131" s="27"/>
      <c r="N131" s="27"/>
      <c r="O131" s="27"/>
      <c r="P131" s="27"/>
      <c r="Q131" s="1"/>
    </row>
    <row r="132" spans="1:17" ht="12.75" x14ac:dyDescent="0.2">
      <c r="A132" s="2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1:17" ht="12.75" x14ac:dyDescent="0.2">
      <c r="A133" s="2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17" ht="12.75" x14ac:dyDescent="0.2">
      <c r="A134" s="2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7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x14ac:dyDescent="0.25">
      <c r="A190"/>
      <c r="B190"/>
      <c r="C190"/>
      <c r="D190"/>
      <c r="E190"/>
      <c r="F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 s="18"/>
      <c r="B854" s="19"/>
      <c r="C854" s="20"/>
      <c r="D854" s="21"/>
      <c r="E854" s="11"/>
      <c r="F854" s="22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  <c r="G863" s="10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</sheetData>
  <sheetProtection sheet="1" selectLockedCells="1"/>
  <mergeCells count="1">
    <mergeCell ref="A1:G1"/>
  </mergeCells>
  <conditionalFormatting sqref="B2:B33">
    <cfRule type="cellIs" dxfId="27" priority="4" operator="equal">
      <formula>$H$2</formula>
    </cfRule>
  </conditionalFormatting>
  <conditionalFormatting sqref="B106:Q106 A106:A150">
    <cfRule type="expression" dxfId="26" priority="1" stopIfTrue="1">
      <formula>A106=SMALL($B106:$C106,1)</formula>
    </cfRule>
    <cfRule type="expression" dxfId="25" priority="2" stopIfTrue="1">
      <formula>A106=SMALL($B106:$C106,2)</formula>
    </cfRule>
    <cfRule type="expression" dxfId="24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EB875-C632-4AFB-AB97-79BCB815222A}">
  <dimension ref="A1:Q1177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0" t="s">
        <v>8</v>
      </c>
      <c r="B1" s="31"/>
      <c r="C1" s="31"/>
      <c r="D1" s="31"/>
      <c r="E1" s="31"/>
      <c r="F1" s="31"/>
      <c r="G1" s="32"/>
      <c r="H1" s="5" t="s">
        <v>1</v>
      </c>
      <c r="I1" s="6" t="e">
        <f>J52</f>
        <v>#N/A</v>
      </c>
      <c r="J1" s="6" t="str">
        <f>K52</f>
        <v>Jucimar Vieira</v>
      </c>
      <c r="K1" s="6" t="e">
        <f>L52</f>
        <v>#N/A</v>
      </c>
    </row>
    <row r="2" spans="1:13" x14ac:dyDescent="0.25">
      <c r="A2" s="8"/>
      <c r="B2" s="9" t="s">
        <v>27</v>
      </c>
      <c r="C2" s="10"/>
      <c r="D2" s="10"/>
      <c r="E2" s="10"/>
      <c r="F2" s="10"/>
      <c r="G2" s="10"/>
      <c r="H2" s="5" t="s">
        <v>2</v>
      </c>
      <c r="I2" s="29" t="e">
        <f>AVERAGE(J53:J97)</f>
        <v>#N/A</v>
      </c>
      <c r="J2" s="29">
        <f>AVERAGE(K53:K97)</f>
        <v>1.0850161838197352E-2</v>
      </c>
      <c r="K2" s="29" t="e">
        <f>AVERAGE(L53:L97)</f>
        <v>#N/A</v>
      </c>
    </row>
    <row r="3" spans="1:13" x14ac:dyDescent="0.25">
      <c r="A3" s="8">
        <v>2</v>
      </c>
      <c r="B3" s="12" t="s">
        <v>15</v>
      </c>
      <c r="C3" s="10"/>
      <c r="D3" s="10"/>
      <c r="E3" s="10"/>
      <c r="F3" s="10"/>
      <c r="G3" s="10"/>
      <c r="H3" s="5" t="s">
        <v>3</v>
      </c>
      <c r="I3" s="29" t="e">
        <f>LARGE(J53:J97,2)</f>
        <v>#N/A</v>
      </c>
      <c r="J3" s="29">
        <f>LARGE(K53:K97,2)</f>
        <v>2.5929680414021179E-2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10</v>
      </c>
      <c r="C4" s="10"/>
      <c r="D4" s="10"/>
      <c r="E4" s="10"/>
      <c r="F4" s="10"/>
      <c r="G4" s="10"/>
      <c r="H4" s="5" t="s">
        <v>4</v>
      </c>
      <c r="I4" s="29" t="e">
        <f>SMALL(J53:J97,1)</f>
        <v>#N/A</v>
      </c>
      <c r="J4" s="29">
        <f>SMALL(K53:K97,1)</f>
        <v>1.7428728947695257E-3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9</v>
      </c>
      <c r="C5" s="10"/>
      <c r="D5" s="10"/>
      <c r="E5" s="10"/>
      <c r="F5" s="10"/>
      <c r="G5" s="10"/>
      <c r="H5" s="14" t="s">
        <v>5</v>
      </c>
      <c r="I5" s="29" t="e">
        <f>_xlfn.STDEV.S(J53:J97)</f>
        <v>#N/A</v>
      </c>
      <c r="J5" s="29">
        <f>_xlfn.STDEV.S(K53:K97)</f>
        <v>7.9000886334077876E-3</v>
      </c>
      <c r="K5" s="29" t="e">
        <f>_xlfn.STDEV.S(L53:L97)</f>
        <v>#N/A</v>
      </c>
    </row>
    <row r="6" spans="1:13" x14ac:dyDescent="0.25">
      <c r="A6" s="8"/>
      <c r="B6" s="12" t="s">
        <v>17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25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11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28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29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13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/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/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/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/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 t="e">
        <f>MATCH(J52,'ETAPA 5'!$B$106:$AT$106,0)</f>
        <v>#N/A</v>
      </c>
      <c r="K50" s="17">
        <f>MATCH(K52,'ETAPA 5'!$B$106:$AT$106,0)</f>
        <v>2</v>
      </c>
      <c r="L50" s="17" t="e">
        <f>MATCH(L52,'ETAPA 5'!$B$106:$AT$106,0)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5'!$B$107:$B$146)</f>
        <v>32</v>
      </c>
      <c r="K51" s="23">
        <f>COUNTA('ETAPA 5'!$B$107:$B$146)</f>
        <v>32</v>
      </c>
      <c r="L51" s="23">
        <f>COUNTA('ETAPA 5'!$B$107:$B$146)</f>
        <v>32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e">
        <f>VLOOKUP(1,$A$2:$B$46,2,FALSE)</f>
        <v>#N/A</v>
      </c>
      <c r="K52" s="24" t="str">
        <f>VLOOKUP(2,$A$2:$B$46,2,FALSE)</f>
        <v>Jucimar Vieira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t="e" cm="1">
        <f t="array" ref="J53">IF(INDEX('ETAPA 5'!$B$106:$AT$170,$I53+1,J$50)=0,"",INDEX('ETAPA 5'!$B$106:$AT$170,$I53+1,J$50))</f>
        <v>#N/A</v>
      </c>
      <c r="K53" s="28" cm="1">
        <f t="array" ref="K53">IF(INDEX('ETAPA 5'!$B$106:$AT$170,$I53+1,K$50)=0,"",INDEX('ETAPA 5'!$B$106:$AT$170,$I53+1,K$50))</f>
        <v>2.1110103327464332E-2</v>
      </c>
      <c r="L53" s="28" t="e" cm="1">
        <f t="array" ref="L53">IF(INDEX('ETAPA 5'!$B$106:$AT$170,$I53+1,L$50)=0,"",INDEX('ETAPA 5'!$B$106:$AT$170,$I53+1,L$50))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t="e" cm="1">
        <f t="array" ref="J54">IF(INDEX('ETAPA 5'!$B$106:$AT$170,$I54+1,J$50)=0,"",INDEX('ETAPA 5'!$B$106:$AT$170,$I54+1,J$50))</f>
        <v>#N/A</v>
      </c>
      <c r="K54" s="28" cm="1">
        <f t="array" ref="K54">IF(INDEX('ETAPA 5'!$B$106:$AT$170,$I54+1,K$50)=0,"",INDEX('ETAPA 5'!$B$106:$AT$170,$I54+1,K$50))</f>
        <v>1.6984118515356826E-2</v>
      </c>
      <c r="L54" s="28" t="e" cm="1">
        <f t="array" ref="L54">IF(INDEX('ETAPA 5'!$B$106:$AT$170,$I54+1,L$50)=0,"",INDEX('ETAPA 5'!$B$106:$AT$170,$I54+1,L$50))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t="e" cm="1">
        <f t="array" ref="J55">IF(INDEX('ETAPA 5'!$B$106:$AT$170,$I55+1,J$50)=0,"",INDEX('ETAPA 5'!$B$106:$AT$170,$I55+1,J$50))</f>
        <v>#N/A</v>
      </c>
      <c r="K55" s="28" cm="1">
        <f t="array" ref="K55">IF(INDEX('ETAPA 5'!$B$106:$AT$170,$I55+1,K$50)=0,"",INDEX('ETAPA 5'!$B$106:$AT$170,$I55+1,K$50))</f>
        <v>7.789574774582397E-3</v>
      </c>
      <c r="L55" s="28" t="e" cm="1">
        <f t="array" ref="L55">IF(INDEX('ETAPA 5'!$B$106:$AT$170,$I55+1,L$50)=0,"",INDEX('ETAPA 5'!$B$106:$AT$170,$I55+1,L$50))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t="e" cm="1">
        <f t="array" ref="J56">IF(INDEX('ETAPA 5'!$B$106:$AT$170,$I56+1,J$50)=0,"",INDEX('ETAPA 5'!$B$106:$AT$170,$I56+1,J$50))</f>
        <v>#N/A</v>
      </c>
      <c r="K56" s="28" cm="1">
        <f t="array" ref="K56">IF(INDEX('ETAPA 5'!$B$106:$AT$170,$I56+1,K$50)=0,"",INDEX('ETAPA 5'!$B$106:$AT$170,$I56+1,K$50))</f>
        <v>9.7814295114621638E-3</v>
      </c>
      <c r="L56" s="28" t="e" cm="1">
        <f t="array" ref="L56">IF(INDEX('ETAPA 5'!$B$106:$AT$170,$I56+1,L$50)=0,"",INDEX('ETAPA 5'!$B$106:$AT$170,$I56+1,L$50))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t="e" cm="1">
        <f t="array" ref="J57">IF(INDEX('ETAPA 5'!$B$106:$AT$170,$I57+1,J$50)=0,"",INDEX('ETAPA 5'!$B$106:$AT$170,$I57+1,J$50))</f>
        <v>#N/A</v>
      </c>
      <c r="K57" s="28" cm="1">
        <f t="array" ref="K57">IF(INDEX('ETAPA 5'!$B$106:$AT$170,$I57+1,K$50)=0,"",INDEX('ETAPA 5'!$B$106:$AT$170,$I57+1,K$50))</f>
        <v>1.3622863646872561E-2</v>
      </c>
      <c r="L57" s="28" t="e" cm="1">
        <f t="array" ref="L57">IF(INDEX('ETAPA 5'!$B$106:$AT$170,$I57+1,L$50)=0,"",INDEX('ETAPA 5'!$B$106:$AT$170,$I57+1,L$50))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t="e" cm="1">
        <f t="array" ref="J58">IF(INDEX('ETAPA 5'!$B$106:$AT$170,$I58+1,J$50)=0,"",INDEX('ETAPA 5'!$B$106:$AT$170,$I58+1,J$50))</f>
        <v>#N/A</v>
      </c>
      <c r="K58" s="28" cm="1">
        <f t="array" ref="K58">IF(INDEX('ETAPA 5'!$B$106:$AT$170,$I58+1,K$50)=0,"",INDEX('ETAPA 5'!$B$106:$AT$170,$I58+1,K$50))</f>
        <v>1.1702146579167363E-2</v>
      </c>
      <c r="L58" s="28" t="e" cm="1">
        <f t="array" ref="L58">IF(INDEX('ETAPA 5'!$B$106:$AT$170,$I58+1,L$50)=0,"",INDEX('ETAPA 5'!$B$106:$AT$170,$I58+1,L$50))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t="e" cm="1">
        <f t="array" ref="J59">IF(INDEX('ETAPA 5'!$B$106:$AT$170,$I59+1,J$50)=0,"",INDEX('ETAPA 5'!$B$106:$AT$170,$I59+1,J$50))</f>
        <v>#N/A</v>
      </c>
      <c r="K59" s="28" cm="1">
        <f t="array" ref="K59">IF(INDEX('ETAPA 5'!$B$106:$AT$170,$I59+1,K$50)=0,"",INDEX('ETAPA 5'!$B$106:$AT$170,$I59+1,K$50))</f>
        <v>9.4079567482973012E-3</v>
      </c>
      <c r="L59" s="28" t="e" cm="1">
        <f t="array" ref="L59">IF(INDEX('ETAPA 5'!$B$106:$AT$170,$I59+1,L$50)=0,"",INDEX('ETAPA 5'!$B$106:$AT$170,$I59+1,L$50))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t="e" cm="1">
        <f t="array" ref="J60">IF(INDEX('ETAPA 5'!$B$106:$AT$170,$I60+1,J$50)=0,"",INDEX('ETAPA 5'!$B$106:$AT$170,$I60+1,J$50))</f>
        <v>#N/A</v>
      </c>
      <c r="K60" s="28" cm="1">
        <f t="array" ref="K60">IF(INDEX('ETAPA 5'!$B$106:$AT$170,$I60+1,K$50)=0,"",INDEX('ETAPA 5'!$B$106:$AT$170,$I60+1,K$50))</f>
        <v>1.1542086823525042E-2</v>
      </c>
      <c r="L60" s="28" t="e" cm="1">
        <f t="array" ref="L60">IF(INDEX('ETAPA 5'!$B$106:$AT$170,$I60+1,L$50)=0,"",INDEX('ETAPA 5'!$B$106:$AT$170,$I60+1,L$50))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t="e" cm="1">
        <f t="array" ref="J61">IF(INDEX('ETAPA 5'!$B$106:$AT$170,$I61+1,J$50)=0,"",INDEX('ETAPA 5'!$B$106:$AT$170,$I61+1,J$50))</f>
        <v>#N/A</v>
      </c>
      <c r="K61" s="28" cm="1">
        <f t="array" ref="K61">IF(INDEX('ETAPA 5'!$B$106:$AT$170,$I61+1,K$50)=0,"",INDEX('ETAPA 5'!$B$106:$AT$170,$I61+1,K$50))</f>
        <v>1.4298671504028051E-2</v>
      </c>
      <c r="L61" s="28" t="e" cm="1">
        <f t="array" ref="L61">IF(INDEX('ETAPA 5'!$B$106:$AT$170,$I61+1,L$50)=0,"",INDEX('ETAPA 5'!$B$106:$AT$170,$I61+1,L$50))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t="e" cm="1">
        <f t="array" ref="J62">IF(INDEX('ETAPA 5'!$B$106:$AT$170,$I62+1,J$50)=0,"",INDEX('ETAPA 5'!$B$106:$AT$170,$I62+1,J$50))</f>
        <v>#N/A</v>
      </c>
      <c r="K62" s="28" cm="1">
        <f t="array" ref="K62">IF(INDEX('ETAPA 5'!$B$106:$AT$170,$I62+1,K$50)=0,"",INDEX('ETAPA 5'!$B$106:$AT$170,$I62+1,K$50))</f>
        <v>9.7636450941684799E-3</v>
      </c>
      <c r="L62" s="28" t="e" cm="1">
        <f t="array" ref="L62">IF(INDEX('ETAPA 5'!$B$106:$AT$170,$I62+1,L$50)=0,"",INDEX('ETAPA 5'!$B$106:$AT$170,$I62+1,L$50))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t="e" cm="1">
        <f t="array" ref="J63">IF(INDEX('ETAPA 5'!$B$106:$AT$170,$I63+1,J$50)=0,"",INDEX('ETAPA 5'!$B$106:$AT$170,$I63+1,J$50))</f>
        <v>#N/A</v>
      </c>
      <c r="K63" s="28" cm="1">
        <f t="array" ref="K63">IF(INDEX('ETAPA 5'!$B$106:$AT$170,$I63+1,K$50)=0,"",INDEX('ETAPA 5'!$B$106:$AT$170,$I63+1,K$50))</f>
        <v>2.4115669850077417E-2</v>
      </c>
      <c r="L63" s="28" t="e" cm="1">
        <f t="array" ref="L63">IF(INDEX('ETAPA 5'!$B$106:$AT$170,$I63+1,L$50)=0,"",INDEX('ETAPA 5'!$B$106:$AT$170,$I63+1,L$50))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t="e" cm="1">
        <f t="array" ref="J64">IF(INDEX('ETAPA 5'!$B$106:$AT$170,$I64+1,J$50)=0,"",INDEX('ETAPA 5'!$B$106:$AT$170,$I64+1,J$50))</f>
        <v>#N/A</v>
      </c>
      <c r="K64" s="28" cm="1">
        <f t="array" ref="K64">IF(INDEX('ETAPA 5'!$B$106:$AT$170,$I64+1,K$50)=0,"",INDEX('ETAPA 5'!$B$106:$AT$170,$I64+1,K$50))</f>
        <v>1.4156396165679746E-2</v>
      </c>
      <c r="L64" s="28" t="e" cm="1">
        <f t="array" ref="L64">IF(INDEX('ETAPA 5'!$B$106:$AT$170,$I64+1,L$50)=0,"",INDEX('ETAPA 5'!$B$106:$AT$170,$I64+1,L$50))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t="e" cm="1">
        <f t="array" ref="J65">IF(INDEX('ETAPA 5'!$B$106:$AT$170,$I65+1,J$50)=0,"",INDEX('ETAPA 5'!$B$106:$AT$170,$I65+1,J$50))</f>
        <v>#N/A</v>
      </c>
      <c r="K65" s="28" cm="1">
        <f t="array" ref="K65">IF(INDEX('ETAPA 5'!$B$106:$AT$170,$I65+1,K$50)=0,"",INDEX('ETAPA 5'!$B$106:$AT$170,$I65+1,K$50))</f>
        <v>2.5929680414021179E-2</v>
      </c>
      <c r="L65" s="28" t="e" cm="1">
        <f t="array" ref="L65">IF(INDEX('ETAPA 5'!$B$106:$AT$170,$I65+1,L$50)=0,"",INDEX('ETAPA 5'!$B$106:$AT$170,$I65+1,L$50))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t="e" cm="1">
        <f t="array" ref="J66">IF(INDEX('ETAPA 5'!$B$106:$AT$170,$I66+1,J$50)=0,"",INDEX('ETAPA 5'!$B$106:$AT$170,$I66+1,J$50))</f>
        <v>#N/A</v>
      </c>
      <c r="K66" s="28" cm="1">
        <f t="array" ref="K66">IF(INDEX('ETAPA 5'!$B$106:$AT$170,$I66+1,K$50)=0,"",INDEX('ETAPA 5'!$B$106:$AT$170,$I66+1,K$50))</f>
        <v>4.0121645414288122E-2</v>
      </c>
      <c r="L66" s="28" t="e" cm="1">
        <f t="array" ref="L66">IF(INDEX('ETAPA 5'!$B$106:$AT$170,$I66+1,L$50)=0,"",INDEX('ETAPA 5'!$B$106:$AT$170,$I66+1,L$50))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t="e" cm="1">
        <f t="array" ref="J67">IF(INDEX('ETAPA 5'!$B$106:$AT$170,$I67+1,J$50)=0,"",INDEX('ETAPA 5'!$B$106:$AT$170,$I67+1,J$50))</f>
        <v>#N/A</v>
      </c>
      <c r="K67" s="28" cm="1">
        <f t="array" ref="K67">IF(INDEX('ETAPA 5'!$B$106:$AT$170,$I67+1,K$50)=0,"",INDEX('ETAPA 5'!$B$106:$AT$170,$I67+1,K$50))</f>
        <v>1.1719930996460881E-2</v>
      </c>
      <c r="L67" s="28" t="e" cm="1">
        <f t="array" ref="L67">IF(INDEX('ETAPA 5'!$B$106:$AT$170,$I67+1,L$50)=0,"",INDEX('ETAPA 5'!$B$106:$AT$170,$I67+1,L$50))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t="e" cm="1">
        <f t="array" ref="J68">IF(INDEX('ETAPA 5'!$B$106:$AT$170,$I68+1,J$50)=0,"",INDEX('ETAPA 5'!$B$106:$AT$170,$I68+1,J$50))</f>
        <v>#N/A</v>
      </c>
      <c r="K68" s="28" cm="1">
        <f t="array" ref="K68">IF(INDEX('ETAPA 5'!$B$106:$AT$170,$I68+1,K$50)=0,"",INDEX('ETAPA 5'!$B$106:$AT$170,$I68+1,K$50))</f>
        <v>5.7621512031157621E-3</v>
      </c>
      <c r="L68" s="28" t="e" cm="1">
        <f t="array" ref="L68">IF(INDEX('ETAPA 5'!$B$106:$AT$170,$I68+1,L$50)=0,"",INDEX('ETAPA 5'!$B$106:$AT$170,$I68+1,L$50))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t="e" cm="1">
        <f t="array" ref="J69">IF(INDEX('ETAPA 5'!$B$106:$AT$170,$I69+1,J$50)=0,"",INDEX('ETAPA 5'!$B$106:$AT$170,$I69+1,J$50))</f>
        <v>#N/A</v>
      </c>
      <c r="K69" s="28" cm="1">
        <f t="array" ref="K69">IF(INDEX('ETAPA 5'!$B$106:$AT$170,$I69+1,K$50)=0,"",INDEX('ETAPA 5'!$B$106:$AT$170,$I69+1,K$50))</f>
        <v>5.8332888722901644E-3</v>
      </c>
      <c r="L69" s="28" t="e" cm="1">
        <f t="array" ref="L69">IF(INDEX('ETAPA 5'!$B$106:$AT$170,$I69+1,L$50)=0,"",INDEX('ETAPA 5'!$B$106:$AT$170,$I69+1,L$50))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t="e" cm="1">
        <f t="array" ref="J70">IF(INDEX('ETAPA 5'!$B$106:$AT$170,$I70+1,J$50)=0,"",INDEX('ETAPA 5'!$B$106:$AT$170,$I70+1,J$50))</f>
        <v>#N/A</v>
      </c>
      <c r="K70" s="28" cm="1">
        <f t="array" ref="K70">IF(INDEX('ETAPA 5'!$B$106:$AT$170,$I70+1,K$50)=0,"",INDEX('ETAPA 5'!$B$106:$AT$170,$I70+1,K$50))</f>
        <v>4.1259848121075063E-3</v>
      </c>
      <c r="L70" s="28" t="e" cm="1">
        <f t="array" ref="L70">IF(INDEX('ETAPA 5'!$B$106:$AT$170,$I70+1,L$50)=0,"",INDEX('ETAPA 5'!$B$106:$AT$170,$I70+1,L$50))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t="e" cm="1">
        <f t="array" ref="J71">IF(INDEX('ETAPA 5'!$B$106:$AT$170,$I71+1,J$50)=0,"",INDEX('ETAPA 5'!$B$106:$AT$170,$I71+1,J$50))</f>
        <v>#N/A</v>
      </c>
      <c r="K71" s="28" cm="1">
        <f t="array" ref="K71">IF(INDEX('ETAPA 5'!$B$106:$AT$170,$I71+1,K$50)=0,"",INDEX('ETAPA 5'!$B$106:$AT$170,$I71+1,K$50))</f>
        <v>7.5405929324724886E-3</v>
      </c>
      <c r="L71" s="28" t="e" cm="1">
        <f t="array" ref="L71">IF(INDEX('ETAPA 5'!$B$106:$AT$170,$I71+1,L$50)=0,"",INDEX('ETAPA 5'!$B$106:$AT$170,$I71+1,L$50))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t="e" cm="1">
        <f t="array" ref="J72">IF(INDEX('ETAPA 5'!$B$106:$AT$170,$I72+1,J$50)=0,"",INDEX('ETAPA 5'!$B$106:$AT$170,$I72+1,J$50))</f>
        <v>#N/A</v>
      </c>
      <c r="K72" s="28" cm="1">
        <f t="array" ref="K72">IF(INDEX('ETAPA 5'!$B$106:$AT$170,$I72+1,K$50)=0,"",INDEX('ETAPA 5'!$B$106:$AT$170,$I72+1,K$50))</f>
        <v>8.7499333084351625E-3</v>
      </c>
      <c r="L72" s="28" t="e" cm="1">
        <f t="array" ref="L72">IF(INDEX('ETAPA 5'!$B$106:$AT$170,$I72+1,L$50)=0,"",INDEX('ETAPA 5'!$B$106:$AT$170,$I72+1,L$50))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t="e" cm="1">
        <f t="array" ref="J73">IF(INDEX('ETAPA 5'!$B$106:$AT$170,$I73+1,J$50)=0,"",INDEX('ETAPA 5'!$B$106:$AT$170,$I73+1,J$50))</f>
        <v>#N/A</v>
      </c>
      <c r="K73" s="28" cm="1">
        <f t="array" ref="K73">IF(INDEX('ETAPA 5'!$B$106:$AT$170,$I73+1,K$50)=0,"",INDEX('ETAPA 5'!$B$106:$AT$170,$I73+1,K$50))</f>
        <v>1.7428728947695257E-3</v>
      </c>
      <c r="L73" s="28" t="e" cm="1">
        <f t="array" ref="L73">IF(INDEX('ETAPA 5'!$B$106:$AT$170,$I73+1,L$50)=0,"",INDEX('ETAPA 5'!$B$106:$AT$170,$I73+1,L$50))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t="e" cm="1">
        <f t="array" ref="J74">IF(INDEX('ETAPA 5'!$B$106:$AT$170,$I74+1,J$50)=0,"",INDEX('ETAPA 5'!$B$106:$AT$170,$I74+1,J$50))</f>
        <v>#N/A</v>
      </c>
      <c r="K74" s="28" cm="1">
        <f t="array" ref="K74">IF(INDEX('ETAPA 5'!$B$106:$AT$170,$I74+1,K$50)=0,"",INDEX('ETAPA 5'!$B$106:$AT$170,$I74+1,K$50))</f>
        <v>5.6554446993543252E-3</v>
      </c>
      <c r="L74" s="28" t="e" cm="1">
        <f t="array" ref="L74">IF(INDEX('ETAPA 5'!$B$106:$AT$170,$I74+1,L$50)=0,"",INDEX('ETAPA 5'!$B$106:$AT$170,$I74+1,L$50))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t="e" cm="1">
        <f t="array" ref="J75">IF(INDEX('ETAPA 5'!$B$106:$AT$170,$I75+1,J$50)=0,"",INDEX('ETAPA 5'!$B$106:$AT$170,$I75+1,J$50))</f>
        <v>#N/A</v>
      </c>
      <c r="K75" s="28" cm="1">
        <f t="array" ref="K75">IF(INDEX('ETAPA 5'!$B$106:$AT$170,$I75+1,K$50)=0,"",INDEX('ETAPA 5'!$B$106:$AT$170,$I75+1,K$50))</f>
        <v>4.1082003948141555E-3</v>
      </c>
      <c r="L75" s="28" t="e" cm="1">
        <f t="array" ref="L75">IF(INDEX('ETAPA 5'!$B$106:$AT$170,$I75+1,L$50)=0,"",INDEX('ETAPA 5'!$B$106:$AT$170,$I75+1,L$50))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t="e" cm="1">
        <f t="array" ref="J76">IF(INDEX('ETAPA 5'!$B$106:$AT$170,$I76+1,J$50)=0,"",INDEX('ETAPA 5'!$B$106:$AT$170,$I76+1,J$50))</f>
        <v>#N/A</v>
      </c>
      <c r="K76" s="28" cm="1">
        <f t="array" ref="K76">IF(INDEX('ETAPA 5'!$B$106:$AT$170,$I76+1,K$50)=0,"",INDEX('ETAPA 5'!$B$106:$AT$170,$I76+1,K$50))</f>
        <v>1.9740703195860834E-3</v>
      </c>
      <c r="L76" s="28" t="e" cm="1">
        <f t="array" ref="L76">IF(INDEX('ETAPA 5'!$B$106:$AT$170,$I76+1,L$50)=0,"",INDEX('ETAPA 5'!$B$106:$AT$170,$I76+1,L$50))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t="e" cm="1">
        <f t="array" ref="J77">IF(INDEX('ETAPA 5'!$B$106:$AT$170,$I77+1,J$50)=0,"",INDEX('ETAPA 5'!$B$106:$AT$170,$I77+1,J$50))</f>
        <v>#N/A</v>
      </c>
      <c r="K77" s="28" cm="1">
        <f t="array" ref="K77">IF(INDEX('ETAPA 5'!$B$106:$AT$170,$I77+1,K$50)=0,"",INDEX('ETAPA 5'!$B$106:$AT$170,$I77+1,K$50))</f>
        <v>7.3627487595369825E-3</v>
      </c>
      <c r="L77" s="28" t="e" cm="1">
        <f t="array" ref="L77">IF(INDEX('ETAPA 5'!$B$106:$AT$170,$I77+1,L$50)=0,"",INDEX('ETAPA 5'!$B$106:$AT$170,$I77+1,L$50))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t="e" cm="1">
        <f t="array" ref="J78">IF(INDEX('ETAPA 5'!$B$106:$AT$170,$I78+1,J$50)=0,"",INDEX('ETAPA 5'!$B$106:$AT$170,$I78+1,J$50))</f>
        <v>#N/A</v>
      </c>
      <c r="K78" s="28" cm="1">
        <f t="array" ref="K78">IF(INDEX('ETAPA 5'!$B$106:$AT$170,$I78+1,K$50)=0,"",INDEX('ETAPA 5'!$B$106:$AT$170,$I78+1,K$50))</f>
        <v>3.4501769549520169E-3</v>
      </c>
      <c r="L78" s="28" t="e" cm="1">
        <f t="array" ref="L78">IF(INDEX('ETAPA 5'!$B$106:$AT$170,$I78+1,L$50)=0,"",INDEX('ETAPA 5'!$B$106:$AT$170,$I78+1,L$50))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t="e" cm="1">
        <f t="array" ref="J79">IF(INDEX('ETAPA 5'!$B$106:$AT$170,$I79+1,J$50)=0,"",INDEX('ETAPA 5'!$B$106:$AT$170,$I79+1,J$50))</f>
        <v>#N/A</v>
      </c>
      <c r="K79" s="28" cm="1">
        <f t="array" ref="K79">IF(INDEX('ETAPA 5'!$B$106:$AT$170,$I79+1,K$50)=0,"",INDEX('ETAPA 5'!$B$106:$AT$170,$I79+1,K$50))</f>
        <v>4.9440680076116338E-3</v>
      </c>
      <c r="L79" s="28" t="e" cm="1">
        <f t="array" ref="L79">IF(INDEX('ETAPA 5'!$B$106:$AT$170,$I79+1,L$50)=0,"",INDEX('ETAPA 5'!$B$106:$AT$170,$I79+1,L$50))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t="e" cm="1">
        <f t="array" ref="J80">IF(INDEX('ETAPA 5'!$B$106:$AT$170,$I80+1,J$50)=0,"",INDEX('ETAPA 5'!$B$106:$AT$170,$I80+1,J$50))</f>
        <v>#N/A</v>
      </c>
      <c r="K80" s="28" cm="1">
        <f t="array" ref="K80">IF(INDEX('ETAPA 5'!$B$106:$AT$170,$I80+1,K$50)=0,"",INDEX('ETAPA 5'!$B$106:$AT$170,$I80+1,K$50))</f>
        <v>6.68694090238116E-3</v>
      </c>
      <c r="L80" s="28" t="e" cm="1">
        <f t="array" ref="L80">IF(INDEX('ETAPA 5'!$B$106:$AT$170,$I80+1,L$50)=0,"",INDEX('ETAPA 5'!$B$106:$AT$170,$I80+1,L$50))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t="e" cm="1">
        <f t="array" ref="J81">IF(INDEX('ETAPA 5'!$B$106:$AT$170,$I81+1,J$50)=0,"",INDEX('ETAPA 5'!$B$106:$AT$170,$I81+1,J$50))</f>
        <v>#N/A</v>
      </c>
      <c r="K81" s="28" cm="1">
        <f t="array" ref="K81">IF(INDEX('ETAPA 5'!$B$106:$AT$170,$I81+1,K$50)=0,"",INDEX('ETAPA 5'!$B$106:$AT$170,$I81+1,K$50))</f>
        <v>7.7362215227018451E-3</v>
      </c>
      <c r="L81" s="28" t="e" cm="1">
        <f t="array" ref="L81">IF(INDEX('ETAPA 5'!$B$106:$AT$170,$I81+1,L$50)=0,"",INDEX('ETAPA 5'!$B$106:$AT$170,$I81+1,L$50))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e" cm="1">
        <f t="array" ref="J82">IF(INDEX('ETAPA 5'!$B$106:$AT$170,$I82+1,J$50)=0,"",INDEX('ETAPA 5'!$B$106:$AT$170,$I82+1,J$50))</f>
        <v>#N/A</v>
      </c>
      <c r="K82" s="28" cm="1">
        <f t="array" ref="K82">IF(INDEX('ETAPA 5'!$B$106:$AT$170,$I82+1,K$50)=0,"",INDEX('ETAPA 5'!$B$106:$AT$170,$I82+1,K$50))</f>
        <v>8.0919098685730238E-3</v>
      </c>
      <c r="L82" s="28" t="e" cm="1">
        <f t="array" ref="L82">IF(INDEX('ETAPA 5'!$B$106:$AT$170,$I82+1,L$50)=0,"",INDEX('ETAPA 5'!$B$106:$AT$170,$I82+1,L$50))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e" cm="1">
        <f t="array" ref="J83">IF(INDEX('ETAPA 5'!$B$106:$AT$170,$I83+1,J$50)=0,"",INDEX('ETAPA 5'!$B$106:$AT$170,$I83+1,J$50))</f>
        <v>#N/A</v>
      </c>
      <c r="K83" s="28" cm="1">
        <f t="array" ref="K83">IF(INDEX('ETAPA 5'!$B$106:$AT$170,$I83+1,K$50)=0,"",INDEX('ETAPA 5'!$B$106:$AT$170,$I83+1,K$50))</f>
        <v>1.1951128421277438E-2</v>
      </c>
      <c r="L83" s="28" t="e" cm="1">
        <f t="array" ref="L83">IF(INDEX('ETAPA 5'!$B$106:$AT$170,$I83+1,L$50)=0,"",INDEX('ETAPA 5'!$B$106:$AT$170,$I83+1,L$50))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e" cm="1">
        <f t="array" ref="J84">IF(INDEX('ETAPA 5'!$B$106:$AT$170,$I84+1,J$50)=0,"",INDEX('ETAPA 5'!$B$106:$AT$170,$I84+1,J$50))</f>
        <v>#N/A</v>
      </c>
      <c r="K84" s="28" cm="1">
        <f t="array" ref="K84">IF(INDEX('ETAPA 5'!$B$106:$AT$170,$I84+1,K$50)=0,"",INDEX('ETAPA 5'!$B$106:$AT$170,$I84+1,K$50))</f>
        <v>9.4435255828841692E-3</v>
      </c>
      <c r="L84" s="28" t="e" cm="1">
        <f t="array" ref="L84">IF(INDEX('ETAPA 5'!$B$106:$AT$170,$I84+1,L$50)=0,"",INDEX('ETAPA 5'!$B$106:$AT$170,$I84+1,L$50))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e" cm="1">
        <f t="array" ref="J85">IF(INDEX('ETAPA 5'!$B$106:$AT$170,$I85+1,J$50)=0,"",INDEX('ETAPA 5'!$B$106:$AT$170,$I85+1,J$50))</f>
        <v>#N/A</v>
      </c>
      <c r="K85" s="28" t="str" cm="1">
        <f t="array" ref="K85">IF(INDEX('ETAPA 5'!$B$106:$AT$170,$I85+1,K$50)=0,"",INDEX('ETAPA 5'!$B$106:$AT$170,$I85+1,K$50))</f>
        <v/>
      </c>
      <c r="L85" s="28" t="e" cm="1">
        <f t="array" ref="L85">IF(INDEX('ETAPA 5'!$B$106:$AT$170,$I85+1,L$50)=0,"",INDEX('ETAPA 5'!$B$106:$AT$170,$I85+1,L$50))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e" cm="1">
        <f t="array" ref="J86">IF(INDEX('ETAPA 5'!$B$106:$AT$170,$I86+1,J$50)=0,"",INDEX('ETAPA 5'!$B$106:$AT$170,$I86+1,J$50))</f>
        <v>#N/A</v>
      </c>
      <c r="K86" s="28" t="str" cm="1">
        <f t="array" ref="K86">IF(INDEX('ETAPA 5'!$B$106:$AT$170,$I86+1,K$50)=0,"",INDEX('ETAPA 5'!$B$106:$AT$170,$I86+1,K$50))</f>
        <v/>
      </c>
      <c r="L86" s="28" t="e" cm="1">
        <f t="array" ref="L86">IF(INDEX('ETAPA 5'!$B$106:$AT$170,$I86+1,L$50)=0,"",INDEX('ETAPA 5'!$B$106:$AT$170,$I86+1,L$50))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e" cm="1">
        <f t="array" ref="J87">IF(INDEX('ETAPA 5'!$B$106:$AT$170,$I87+1,J$50)=0,"",INDEX('ETAPA 5'!$B$106:$AT$170,$I87+1,J$50))</f>
        <v>#N/A</v>
      </c>
      <c r="K87" s="28" t="str" cm="1">
        <f t="array" ref="K87">IF(INDEX('ETAPA 5'!$B$106:$AT$170,$I87+1,K$50)=0,"",INDEX('ETAPA 5'!$B$106:$AT$170,$I87+1,K$50))</f>
        <v/>
      </c>
      <c r="L87" s="28" t="e" cm="1">
        <f t="array" ref="L87">IF(INDEX('ETAPA 5'!$B$106:$AT$170,$I87+1,L$50)=0,"",INDEX('ETAPA 5'!$B$106:$AT$170,$I87+1,L$50))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e" cm="1">
        <f t="array" ref="J88">IF(INDEX('ETAPA 5'!$B$106:$AT$170,$I88+1,J$50)=0,"",INDEX('ETAPA 5'!$B$106:$AT$170,$I88+1,J$50))</f>
        <v>#N/A</v>
      </c>
      <c r="K88" s="28" t="str" cm="1">
        <f t="array" ref="K88">IF(INDEX('ETAPA 5'!$B$106:$AT$170,$I88+1,K$50)=0,"",INDEX('ETAPA 5'!$B$106:$AT$170,$I88+1,K$50))</f>
        <v/>
      </c>
      <c r="L88" s="28" t="e" cm="1">
        <f t="array" ref="L88">IF(INDEX('ETAPA 5'!$B$106:$AT$170,$I88+1,L$50)=0,"",INDEX('ETAPA 5'!$B$106:$AT$170,$I88+1,L$50))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e" cm="1">
        <f t="array" ref="J89">IF(INDEX('ETAPA 5'!$B$106:$AT$170,$I89+1,J$50)=0,"",INDEX('ETAPA 5'!$B$106:$AT$170,$I89+1,J$50))</f>
        <v>#N/A</v>
      </c>
      <c r="K89" s="28" t="str" cm="1">
        <f t="array" ref="K89">IF(INDEX('ETAPA 5'!$B$106:$AT$170,$I89+1,K$50)=0,"",INDEX('ETAPA 5'!$B$106:$AT$170,$I89+1,K$50))</f>
        <v/>
      </c>
      <c r="L89" s="28" t="e" cm="1">
        <f t="array" ref="L89">IF(INDEX('ETAPA 5'!$B$106:$AT$170,$I89+1,L$50)=0,"",INDEX('ETAPA 5'!$B$106:$AT$170,$I89+1,L$50))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e" cm="1">
        <f t="array" ref="J90">IF(INDEX('ETAPA 5'!$B$106:$AT$170,$I90+1,J$50)=0,"",INDEX('ETAPA 5'!$B$106:$AT$170,$I90+1,J$50))</f>
        <v>#N/A</v>
      </c>
      <c r="K90" s="28" t="str" cm="1">
        <f t="array" ref="K90">IF(INDEX('ETAPA 5'!$B$106:$AT$170,$I90+1,K$50)=0,"",INDEX('ETAPA 5'!$B$106:$AT$170,$I90+1,K$50))</f>
        <v/>
      </c>
      <c r="L90" s="28" t="e" cm="1">
        <f t="array" ref="L90">IF(INDEX('ETAPA 5'!$B$106:$AT$170,$I90+1,L$50)=0,"",INDEX('ETAPA 5'!$B$106:$AT$170,$I90+1,L$50))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e" cm="1">
        <f t="array" ref="J91">IF(INDEX('ETAPA 5'!$B$106:$AT$170,$I91+1,J$50)=0,"",INDEX('ETAPA 5'!$B$106:$AT$170,$I91+1,J$50))</f>
        <v>#N/A</v>
      </c>
      <c r="K91" s="28" t="str" cm="1">
        <f t="array" ref="K91">IF(INDEX('ETAPA 5'!$B$106:$AT$170,$I91+1,K$50)=0,"",INDEX('ETAPA 5'!$B$106:$AT$170,$I91+1,K$50))</f>
        <v/>
      </c>
      <c r="L91" s="28" t="e" cm="1">
        <f t="array" ref="L91">IF(INDEX('ETAPA 5'!$B$106:$AT$170,$I91+1,L$50)=0,"",INDEX('ETAPA 5'!$B$106:$AT$170,$I91+1,L$50))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e" cm="1">
        <f t="array" ref="J92">IF(INDEX('ETAPA 5'!$B$106:$AT$170,$I92+1,J$50)=0,"",INDEX('ETAPA 5'!$B$106:$AT$170,$I92+1,J$50))</f>
        <v>#N/A</v>
      </c>
      <c r="K92" s="28" t="str" cm="1">
        <f t="array" ref="K92">IF(INDEX('ETAPA 5'!$B$106:$AT$170,$I92+1,K$50)=0,"",INDEX('ETAPA 5'!$B$106:$AT$170,$I92+1,K$50))</f>
        <v/>
      </c>
      <c r="L92" s="28" t="e" cm="1">
        <f t="array" ref="L92">IF(INDEX('ETAPA 5'!$B$106:$AT$170,$I92+1,L$50)=0,"",INDEX('ETAPA 5'!$B$106:$AT$170,$I92+1,L$50))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e" cm="1">
        <f t="array" ref="J93">IF(INDEX('ETAPA 5'!$B$106:$AT$170,$I93+1,J$50)=0,"",INDEX('ETAPA 5'!$B$106:$AT$170,$I93+1,J$50))</f>
        <v>#N/A</v>
      </c>
      <c r="K93" s="28" t="str" cm="1">
        <f t="array" ref="K93">IF(INDEX('ETAPA 5'!$B$106:$AT$170,$I93+1,K$50)=0,"",INDEX('ETAPA 5'!$B$106:$AT$170,$I93+1,K$50))</f>
        <v/>
      </c>
      <c r="L93" s="28" t="e" cm="1">
        <f t="array" ref="L93">IF(INDEX('ETAPA 5'!$B$106:$AT$170,$I93+1,L$50)=0,"",INDEX('ETAPA 5'!$B$106:$AT$170,$I93+1,L$50))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e" cm="1">
        <f t="array" ref="J94">IF(INDEX('ETAPA 5'!$B$106:$AT$170,$I94+1,J$50)=0,"",INDEX('ETAPA 5'!$B$106:$AT$170,$I94+1,J$50))</f>
        <v>#N/A</v>
      </c>
      <c r="K94" s="28" t="str" cm="1">
        <f t="array" ref="K94">IF(INDEX('ETAPA 5'!$B$106:$AT$170,$I94+1,K$50)=0,"",INDEX('ETAPA 5'!$B$106:$AT$170,$I94+1,K$50))</f>
        <v/>
      </c>
      <c r="L94" s="28" t="e" cm="1">
        <f t="array" ref="L94">IF(INDEX('ETAPA 5'!$B$106:$AT$170,$I94+1,L$50)=0,"",INDEX('ETAPA 5'!$B$106:$AT$170,$I94+1,L$50))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e" cm="1">
        <f t="array" ref="J95">IF(INDEX('ETAPA 5'!$B$106:$AT$170,$I95+1,J$50)=0,"",INDEX('ETAPA 5'!$B$106:$AT$170,$I95+1,J$50))</f>
        <v>#N/A</v>
      </c>
      <c r="K95" s="28" t="str" cm="1">
        <f t="array" ref="K95">IF(INDEX('ETAPA 5'!$B$106:$AT$170,$I95+1,K$50)=0,"",INDEX('ETAPA 5'!$B$106:$AT$170,$I95+1,K$50))</f>
        <v/>
      </c>
      <c r="L95" s="28" t="e" cm="1">
        <f t="array" ref="L95">IF(INDEX('ETAPA 5'!$B$106:$AT$170,$I95+1,L$50)=0,"",INDEX('ETAPA 5'!$B$106:$AT$170,$I95+1,L$50))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e" cm="1">
        <f t="array" ref="J96">IF(INDEX('ETAPA 5'!$B$106:$AT$170,$I96+1,J$50)=0,"",INDEX('ETAPA 5'!$B$106:$AT$170,$I96+1,J$50))</f>
        <v>#N/A</v>
      </c>
      <c r="K96" s="28" t="str" cm="1">
        <f t="array" ref="K96">IF(INDEX('ETAPA 5'!$B$106:$AT$170,$I96+1,K$50)=0,"",INDEX('ETAPA 5'!$B$106:$AT$170,$I96+1,K$50))</f>
        <v/>
      </c>
      <c r="L96" s="28" t="e" cm="1">
        <f t="array" ref="L96">IF(INDEX('ETAPA 5'!$B$106:$AT$170,$I96+1,L$50)=0,"",INDEX('ETAPA 5'!$B$106:$AT$170,$I96+1,L$50))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e" cm="1">
        <f t="array" ref="J97">IF(INDEX('ETAPA 5'!$B$106:$AT$170,$I97+1,J$50)=0,"",INDEX('ETAPA 5'!$B$106:$AT$170,$I97+1,J$50))</f>
        <v>#N/A</v>
      </c>
      <c r="K97" s="28" t="str" cm="1">
        <f t="array" ref="K97">IF(INDEX('ETAPA 5'!$B$106:$AT$170,$I97+1,K$50)=0,"",INDEX('ETAPA 5'!$B$106:$AT$170,$I97+1,K$50))</f>
        <v/>
      </c>
      <c r="L97" s="28" t="e" cm="1">
        <f t="array" ref="L97">IF(INDEX('ETAPA 5'!$B$106:$AT$170,$I97+1,L$50)=0,"",INDEX('ETAPA 5'!$B$106:$AT$170,$I97+1,L$50))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6.5079861111111111E-4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/>
      <c r="M105" s="2"/>
      <c r="N105" s="2"/>
      <c r="O105" s="2"/>
      <c r="P105" s="2"/>
      <c r="Q105" s="2"/>
    </row>
    <row r="106" spans="1:17" ht="30" x14ac:dyDescent="0.2">
      <c r="A106" s="4" t="s">
        <v>7</v>
      </c>
      <c r="B106" s="3" t="s">
        <v>27</v>
      </c>
      <c r="C106" s="3" t="s">
        <v>15</v>
      </c>
      <c r="D106" s="3" t="s">
        <v>10</v>
      </c>
      <c r="E106" s="3" t="s">
        <v>9</v>
      </c>
      <c r="F106" s="3" t="s">
        <v>17</v>
      </c>
      <c r="G106" s="3" t="s">
        <v>25</v>
      </c>
      <c r="H106" s="3" t="s">
        <v>11</v>
      </c>
      <c r="I106" s="3" t="s">
        <v>28</v>
      </c>
      <c r="J106" s="3" t="s">
        <v>29</v>
      </c>
      <c r="K106" s="3" t="s">
        <v>13</v>
      </c>
      <c r="L106" s="3"/>
      <c r="M106" s="3"/>
      <c r="N106" s="3"/>
      <c r="O106" s="3"/>
      <c r="P106" s="3"/>
      <c r="Q106" s="3"/>
    </row>
    <row r="107" spans="1:17" ht="12.75" x14ac:dyDescent="0.2">
      <c r="A107" s="2">
        <v>2</v>
      </c>
      <c r="B107" s="27">
        <v>2.5787405075672874E-2</v>
      </c>
      <c r="C107" s="27">
        <v>2.1110103327464332E-2</v>
      </c>
      <c r="D107" s="27">
        <v>3.0322431485532278E-2</v>
      </c>
      <c r="E107" s="27">
        <v>3.7240569812730162E-2</v>
      </c>
      <c r="F107" s="27">
        <v>3.1851891372779259E-2</v>
      </c>
      <c r="G107" s="27">
        <v>5.0187625602447231E-2</v>
      </c>
      <c r="H107" s="27">
        <v>4.1846733891764132E-2</v>
      </c>
      <c r="I107" s="27">
        <v>6.1036120151523265E-2</v>
      </c>
      <c r="J107" s="27">
        <v>0.12047164274662547</v>
      </c>
      <c r="K107" s="27">
        <v>5.2926425865656559E-2</v>
      </c>
      <c r="L107" s="27"/>
      <c r="M107" s="27"/>
      <c r="N107" s="27"/>
      <c r="O107" s="27"/>
      <c r="P107" s="27"/>
      <c r="Q107" s="1"/>
    </row>
    <row r="108" spans="1:17" ht="12.75" x14ac:dyDescent="0.2">
      <c r="A108" s="2">
        <v>3</v>
      </c>
      <c r="B108" s="27">
        <v>1.6112682067971812E-2</v>
      </c>
      <c r="C108" s="27">
        <v>1.6984118515356826E-2</v>
      </c>
      <c r="D108" s="27">
        <v>2.1376869586867922E-2</v>
      </c>
      <c r="E108" s="27">
        <v>4.0103860996994443E-2</v>
      </c>
      <c r="F108" s="27">
        <v>2.2319443703427172E-2</v>
      </c>
      <c r="G108" s="27">
        <v>4.2060146899287006E-2</v>
      </c>
      <c r="H108" s="27">
        <v>2.141243842145529E-2</v>
      </c>
      <c r="I108" s="27">
        <v>3.5604403421721907E-2</v>
      </c>
      <c r="J108" s="27">
        <v>6.905689235092205E-2</v>
      </c>
      <c r="K108" s="27">
        <v>3.9125718045848155E-2</v>
      </c>
      <c r="L108" s="27"/>
      <c r="M108" s="27"/>
      <c r="N108" s="27"/>
      <c r="O108" s="27"/>
      <c r="P108" s="27"/>
      <c r="Q108" s="1"/>
    </row>
    <row r="109" spans="1:17" ht="12.75" x14ac:dyDescent="0.2">
      <c r="A109" s="2">
        <v>4</v>
      </c>
      <c r="B109" s="27">
        <v>1.4885557274715954E-2</v>
      </c>
      <c r="C109" s="27">
        <v>7.789574774582397E-3</v>
      </c>
      <c r="D109" s="27">
        <v>1.2662505113020129E-2</v>
      </c>
      <c r="E109" s="27">
        <v>3.1798538120898709E-2</v>
      </c>
      <c r="F109" s="27">
        <v>1.4654359849899563E-2</v>
      </c>
      <c r="G109" s="27">
        <v>5.45803766739585E-2</v>
      </c>
      <c r="H109" s="27">
        <v>2.790375073360726E-2</v>
      </c>
      <c r="I109" s="27">
        <v>5.0169841185153545E-2</v>
      </c>
      <c r="J109" s="27">
        <v>4.6666310978320816E-2</v>
      </c>
      <c r="K109" s="27">
        <v>3.5835600846538293E-2</v>
      </c>
      <c r="L109" s="27"/>
      <c r="M109" s="27"/>
      <c r="N109" s="27"/>
      <c r="O109" s="27"/>
      <c r="P109" s="27"/>
      <c r="Q109" s="1"/>
    </row>
    <row r="110" spans="1:17" ht="12.75" x14ac:dyDescent="0.2">
      <c r="A110" s="2">
        <v>5</v>
      </c>
      <c r="B110" s="27">
        <v>2.4008963346315981E-2</v>
      </c>
      <c r="C110" s="27">
        <v>9.7814295114621638E-3</v>
      </c>
      <c r="D110" s="27">
        <v>1.7553219868750879E-2</v>
      </c>
      <c r="E110" s="27">
        <v>2.9948958722367247E-2</v>
      </c>
      <c r="F110" s="27">
        <v>1.6094897650678629E-2</v>
      </c>
      <c r="G110" s="27">
        <v>2.8099379323836451E-2</v>
      </c>
      <c r="H110" s="27">
        <v>2.667662594035107E-2</v>
      </c>
      <c r="I110" s="27">
        <v>4.1028650696260008E-2</v>
      </c>
      <c r="J110" s="27">
        <v>4.1099788365434244E-2</v>
      </c>
      <c r="K110" s="27">
        <v>3.6244642444290362E-2</v>
      </c>
      <c r="L110" s="27"/>
      <c r="M110" s="27"/>
      <c r="N110" s="27"/>
      <c r="O110" s="27"/>
      <c r="P110" s="27"/>
      <c r="Q110" s="1"/>
    </row>
    <row r="111" spans="1:17" ht="12.75" x14ac:dyDescent="0.2">
      <c r="A111" s="2">
        <v>6</v>
      </c>
      <c r="B111" s="27">
        <v>8.8744242294901167E-3</v>
      </c>
      <c r="C111" s="27">
        <v>1.3622863646872561E-2</v>
      </c>
      <c r="D111" s="27">
        <v>9.1234060716000251E-3</v>
      </c>
      <c r="E111" s="27">
        <v>2.9966743139660933E-2</v>
      </c>
      <c r="F111" s="27">
        <v>9.3723879137099335E-3</v>
      </c>
      <c r="G111" s="27">
        <v>2.3422077575628242E-2</v>
      </c>
      <c r="H111" s="27">
        <v>2.1874833271087909E-2</v>
      </c>
      <c r="I111" s="27">
        <v>3.73828451510788E-2</v>
      </c>
      <c r="J111" s="27">
        <v>3.4235003290117409E-2</v>
      </c>
      <c r="K111" s="27">
        <v>3.7240569812730162E-2</v>
      </c>
      <c r="L111" s="27"/>
      <c r="M111" s="27"/>
      <c r="N111" s="27"/>
      <c r="O111" s="27"/>
      <c r="P111" s="27"/>
      <c r="Q111" s="1"/>
    </row>
    <row r="112" spans="1:17" ht="12.75" x14ac:dyDescent="0.2">
      <c r="A112" s="2">
        <v>7</v>
      </c>
      <c r="B112" s="27">
        <v>6.0111330452258371E-3</v>
      </c>
      <c r="C112" s="27">
        <v>1.1702146579167363E-2</v>
      </c>
      <c r="D112" s="27">
        <v>1.3854061071689119E-2</v>
      </c>
      <c r="E112" s="27">
        <v>3.1122730263742886E-2</v>
      </c>
      <c r="F112" s="27">
        <v>9.4453040246136544E-2</v>
      </c>
      <c r="G112" s="27">
        <v>4.4621102989560492E-2</v>
      </c>
      <c r="H112" s="27">
        <v>3.5462128083373269E-2</v>
      </c>
      <c r="I112" s="27">
        <v>3.9552544060893903E-2</v>
      </c>
      <c r="J112" s="27">
        <v>5.3833431147628438E-2</v>
      </c>
      <c r="K112" s="27">
        <v>4.7964573440751404E-2</v>
      </c>
      <c r="L112" s="27"/>
      <c r="M112" s="27"/>
      <c r="N112" s="27"/>
      <c r="O112" s="27"/>
      <c r="P112" s="27"/>
      <c r="Q112" s="1"/>
    </row>
    <row r="113" spans="1:17" ht="12.75" x14ac:dyDescent="0.2">
      <c r="A113" s="2">
        <v>8</v>
      </c>
      <c r="B113" s="27">
        <v>8.8922086467838005E-3</v>
      </c>
      <c r="C113" s="27">
        <v>9.4079567482973012E-3</v>
      </c>
      <c r="D113" s="27">
        <v>1.4031905244624625E-2</v>
      </c>
      <c r="E113" s="27">
        <v>2.5413932312507676E-2</v>
      </c>
      <c r="F113" s="27">
        <v>4.471002507602858E-2</v>
      </c>
      <c r="G113" s="27">
        <v>2.5556207650856314E-2</v>
      </c>
      <c r="H113" s="27">
        <v>3.1318358853972078E-2</v>
      </c>
      <c r="I113" s="27">
        <v>4.2878230094791137E-2</v>
      </c>
      <c r="J113" s="27">
        <v>4.1242063703782882E-2</v>
      </c>
      <c r="K113" s="27">
        <v>3.400380586530085E-2</v>
      </c>
      <c r="L113" s="27"/>
      <c r="M113" s="27"/>
      <c r="N113" s="27"/>
      <c r="O113" s="27"/>
      <c r="P113" s="27"/>
      <c r="Q113" s="1"/>
    </row>
    <row r="114" spans="1:17" ht="12.75" x14ac:dyDescent="0.2">
      <c r="A114" s="2">
        <v>9</v>
      </c>
      <c r="B114" s="27">
        <v>7.647299436234092E-3</v>
      </c>
      <c r="C114" s="27">
        <v>1.1542086823525042E-2</v>
      </c>
      <c r="D114" s="27">
        <v>1.239573885361637E-2</v>
      </c>
      <c r="E114" s="27">
        <v>2.440022052677436E-2</v>
      </c>
      <c r="F114" s="27">
        <v>3.0927101673513698E-2</v>
      </c>
      <c r="G114" s="27">
        <v>1.968734994397895E-2</v>
      </c>
      <c r="H114" s="27">
        <v>3.0197940564477489E-2</v>
      </c>
      <c r="I114" s="27">
        <v>3.2598836899109154E-2</v>
      </c>
      <c r="J114" s="27">
        <v>3.9267993384196793E-2</v>
      </c>
      <c r="K114" s="27">
        <v>2.5378363477920475E-2</v>
      </c>
      <c r="L114" s="27"/>
      <c r="M114" s="27"/>
      <c r="N114" s="27"/>
      <c r="O114" s="27"/>
      <c r="P114" s="27"/>
      <c r="Q114" s="1"/>
    </row>
    <row r="115" spans="1:17" ht="12.75" x14ac:dyDescent="0.2">
      <c r="A115" s="2">
        <v>10</v>
      </c>
      <c r="B115" s="27">
        <v>1.5579149549164961E-2</v>
      </c>
      <c r="C115" s="27">
        <v>1.4298671504028051E-2</v>
      </c>
      <c r="D115" s="27">
        <v>1.5098970282238828E-2</v>
      </c>
      <c r="E115" s="27">
        <v>1.952729018833696E-2</v>
      </c>
      <c r="F115" s="27">
        <v>2.6392075263654127E-2</v>
      </c>
      <c r="G115" s="27">
        <v>1.4369809173202453E-2</v>
      </c>
      <c r="H115" s="27">
        <v>3.7809671166124048E-2</v>
      </c>
      <c r="I115" s="27">
        <v>3.7222785395436643E-2</v>
      </c>
      <c r="J115" s="27">
        <v>4.5065713421899758E-2</v>
      </c>
      <c r="K115" s="27">
        <v>3.1496203026907747E-2</v>
      </c>
      <c r="L115" s="27"/>
      <c r="M115" s="27"/>
      <c r="N115" s="27"/>
      <c r="O115" s="27"/>
      <c r="P115" s="27"/>
      <c r="Q115" s="1"/>
    </row>
    <row r="116" spans="1:17" ht="12.75" x14ac:dyDescent="0.2">
      <c r="A116" s="2">
        <v>11</v>
      </c>
      <c r="B116" s="27">
        <v>1.0101549022746308E-2</v>
      </c>
      <c r="C116" s="27">
        <v>9.7636450941684799E-3</v>
      </c>
      <c r="D116" s="27">
        <v>1.3053762293478509E-2</v>
      </c>
      <c r="E116" s="27">
        <v>2.8366145583239875E-2</v>
      </c>
      <c r="F116" s="27">
        <v>2.1359085169574406E-2</v>
      </c>
      <c r="G116" s="27">
        <v>1.9669565526685598E-2</v>
      </c>
      <c r="H116" s="27">
        <v>2.0345373383841087E-2</v>
      </c>
      <c r="I116" s="27">
        <v>3.6795959380390895E-2</v>
      </c>
      <c r="J116" s="27">
        <v>4.3465115865478701E-2</v>
      </c>
      <c r="K116" s="27">
        <v>3.6582546372868022E-2</v>
      </c>
      <c r="L116" s="27"/>
      <c r="M116" s="27"/>
      <c r="N116" s="27"/>
      <c r="O116" s="27"/>
      <c r="P116" s="27"/>
      <c r="Q116" s="1"/>
    </row>
    <row r="117" spans="1:17" ht="12.75" x14ac:dyDescent="0.2">
      <c r="A117" s="2">
        <v>12</v>
      </c>
      <c r="B117" s="27">
        <v>1.3800707819808234E-2</v>
      </c>
      <c r="C117" s="27">
        <v>2.4115669850077417E-2</v>
      </c>
      <c r="D117" s="27">
        <v>1.0457237368617487E-2</v>
      </c>
      <c r="E117" s="27">
        <v>2.9717761297551024E-2</v>
      </c>
      <c r="F117" s="27">
        <v>1.7090825019118263E-2</v>
      </c>
      <c r="G117" s="27">
        <v>2.1234594248519451E-2</v>
      </c>
      <c r="H117" s="27">
        <v>2.7459140301268163E-2</v>
      </c>
      <c r="I117" s="27">
        <v>3.1638478365256385E-2</v>
      </c>
      <c r="J117" s="27">
        <v>3.4128296786355969E-2</v>
      </c>
      <c r="K117" s="27">
        <v>5.3317683046114936E-2</v>
      </c>
      <c r="L117" s="27"/>
      <c r="M117" s="27"/>
      <c r="N117" s="27"/>
      <c r="O117" s="27"/>
      <c r="P117" s="27"/>
      <c r="Q117" s="1"/>
    </row>
    <row r="118" spans="1:17" ht="12.75" x14ac:dyDescent="0.2">
      <c r="A118" s="2">
        <v>13</v>
      </c>
      <c r="B118" s="27">
        <v>2.2479503459069163E-2</v>
      </c>
      <c r="C118" s="27">
        <v>1.4156396165679746E-2</v>
      </c>
      <c r="D118" s="27">
        <v>1.259136744384556E-2</v>
      </c>
      <c r="E118" s="27">
        <v>4.0566255846627056E-2</v>
      </c>
      <c r="F118" s="27">
        <v>1.7126393853705464E-2</v>
      </c>
      <c r="G118" s="27">
        <v>1.9136033007878413E-2</v>
      </c>
      <c r="H118" s="27">
        <v>2.5396147895214161E-2</v>
      </c>
      <c r="I118" s="27">
        <v>3.1069377011862003E-2</v>
      </c>
      <c r="J118" s="27">
        <v>2.706788312080945E-2</v>
      </c>
      <c r="K118" s="27">
        <v>4.3340624944423582E-2</v>
      </c>
      <c r="L118" s="27"/>
      <c r="M118" s="27"/>
      <c r="N118" s="27"/>
      <c r="O118" s="27"/>
      <c r="P118" s="27"/>
      <c r="Q118" s="1"/>
    </row>
    <row r="119" spans="1:17" ht="12.75" x14ac:dyDescent="0.2">
      <c r="A119" s="2">
        <v>14</v>
      </c>
      <c r="B119" s="27">
        <v>2.4506927030535797E-2</v>
      </c>
      <c r="C119" s="27">
        <v>2.5929680414021179E-2</v>
      </c>
      <c r="D119" s="27">
        <v>1.3694001316046797E-2</v>
      </c>
      <c r="E119" s="27">
        <v>1.7873339380035189E-2</v>
      </c>
      <c r="F119" s="27">
        <v>1.7144178270998813E-2</v>
      </c>
      <c r="G119" s="27">
        <v>1.7393160113108888E-2</v>
      </c>
      <c r="H119" s="27">
        <v>1.7179747105586181E-2</v>
      </c>
      <c r="I119" s="27">
        <v>3.7614042575895026E-2</v>
      </c>
      <c r="J119" s="27">
        <v>3.7240569812730162E-2</v>
      </c>
      <c r="K119" s="27">
        <v>5.0792295790428488E-2</v>
      </c>
      <c r="L119" s="27"/>
      <c r="M119" s="27"/>
      <c r="N119" s="27"/>
      <c r="O119" s="27"/>
      <c r="P119" s="27"/>
      <c r="Q119" s="1"/>
    </row>
    <row r="120" spans="1:17" ht="12.75" x14ac:dyDescent="0.2">
      <c r="A120" s="2">
        <v>15</v>
      </c>
      <c r="B120" s="27">
        <v>3.3434704511906631E-2</v>
      </c>
      <c r="C120" s="27">
        <v>4.0121645414288122E-2</v>
      </c>
      <c r="D120" s="27">
        <v>2.3422077575628242E-2</v>
      </c>
      <c r="E120" s="27">
        <v>1.9100464173291212E-2</v>
      </c>
      <c r="F120" s="27">
        <v>1.4369809173202453E-2</v>
      </c>
      <c r="G120" s="27">
        <v>1.6005975564210708E-2</v>
      </c>
      <c r="H120" s="27">
        <v>2.0398726635721641E-2</v>
      </c>
      <c r="I120" s="27">
        <v>3.6831528214977934E-2</v>
      </c>
      <c r="J120" s="27">
        <v>3.9019011542086722E-2</v>
      </c>
      <c r="K120" s="27">
        <v>3.7685180245069429E-2</v>
      </c>
      <c r="L120" s="27"/>
      <c r="M120" s="27"/>
      <c r="N120" s="27"/>
      <c r="O120" s="27"/>
      <c r="P120" s="27"/>
      <c r="Q120" s="1"/>
    </row>
    <row r="121" spans="1:17" ht="12.75" x14ac:dyDescent="0.2">
      <c r="A121" s="2">
        <v>16</v>
      </c>
      <c r="B121" s="27">
        <v>5.2641875188957779E-3</v>
      </c>
      <c r="C121" s="27">
        <v>1.1719930996460881E-2</v>
      </c>
      <c r="D121" s="27">
        <v>4.9796368421988349E-3</v>
      </c>
      <c r="E121" s="27">
        <v>2.1323516334987205E-2</v>
      </c>
      <c r="F121" s="27">
        <v>6.6513720677942919E-3</v>
      </c>
      <c r="G121" s="27">
        <v>1.8051183552970695E-2</v>
      </c>
      <c r="H121" s="27">
        <v>2.2710700883885552E-2</v>
      </c>
      <c r="I121" s="27">
        <v>3.4323925376584831E-2</v>
      </c>
      <c r="J121" s="27">
        <v>9.1874299738569046E-2</v>
      </c>
      <c r="K121" s="27">
        <v>5.052552953102489E-2</v>
      </c>
      <c r="L121" s="27"/>
      <c r="M121" s="27"/>
      <c r="N121" s="27"/>
      <c r="O121" s="27"/>
      <c r="P121" s="27"/>
      <c r="Q121" s="1"/>
    </row>
    <row r="122" spans="1:17" ht="12.75" x14ac:dyDescent="0.2">
      <c r="A122" s="2">
        <v>17</v>
      </c>
      <c r="B122" s="27">
        <v>9.6747230077007269E-3</v>
      </c>
      <c r="C122" s="27">
        <v>5.7621512031157621E-3</v>
      </c>
      <c r="D122" s="27">
        <v>1.3267175301001383E-2</v>
      </c>
      <c r="E122" s="27">
        <v>1.9509505771043444E-2</v>
      </c>
      <c r="F122" s="27">
        <v>1.259136744384556E-2</v>
      </c>
      <c r="G122" s="27">
        <v>2.1945970940262145E-2</v>
      </c>
      <c r="H122" s="27">
        <v>3.2972309662273852E-2</v>
      </c>
      <c r="I122" s="27">
        <v>3.0518060075761633E-2</v>
      </c>
      <c r="J122" s="27">
        <v>0.63132902950434833</v>
      </c>
      <c r="K122" s="27">
        <v>2.523608813957217E-2</v>
      </c>
      <c r="L122" s="27"/>
      <c r="M122" s="27"/>
      <c r="N122" s="27"/>
      <c r="O122" s="27"/>
      <c r="P122" s="27"/>
      <c r="Q122" s="1"/>
    </row>
    <row r="123" spans="1:17" ht="12.75" x14ac:dyDescent="0.2">
      <c r="A123" s="2">
        <v>18</v>
      </c>
      <c r="B123" s="27">
        <v>1.7784417293565604E-3</v>
      </c>
      <c r="C123" s="27">
        <v>5.8332888722901644E-3</v>
      </c>
      <c r="D123" s="27">
        <v>1.2733642782194365E-2</v>
      </c>
      <c r="E123" s="27">
        <v>1.9260523928933536E-2</v>
      </c>
      <c r="F123" s="27">
        <v>1.9776272030447035E-2</v>
      </c>
      <c r="G123" s="27">
        <v>2.6747763609525306E-2</v>
      </c>
      <c r="H123" s="27">
        <v>2.9824467801312461E-2</v>
      </c>
      <c r="I123" s="27">
        <v>2.7992672820075015E-2</v>
      </c>
      <c r="J123" s="27">
        <v>0.10266944103576453</v>
      </c>
      <c r="K123" s="27">
        <v>3.471518255704354E-2</v>
      </c>
      <c r="L123" s="27"/>
      <c r="M123" s="27"/>
      <c r="N123" s="27"/>
      <c r="O123" s="27"/>
      <c r="P123" s="27"/>
      <c r="Q123" s="1"/>
    </row>
    <row r="124" spans="1:17" ht="12.75" x14ac:dyDescent="0.2">
      <c r="A124" s="2">
        <v>19</v>
      </c>
      <c r="B124" s="27">
        <v>4.7128705827954092E-3</v>
      </c>
      <c r="C124" s="27">
        <v>4.1259848121075063E-3</v>
      </c>
      <c r="D124" s="27">
        <v>5.8866421241707163E-3</v>
      </c>
      <c r="E124" s="27">
        <v>1.8353518646961654E-2</v>
      </c>
      <c r="F124" s="27">
        <v>8.7143644738479614E-3</v>
      </c>
      <c r="G124" s="27">
        <v>2.6569919436589633E-2</v>
      </c>
      <c r="H124" s="27">
        <v>2.2764054135766272E-2</v>
      </c>
      <c r="I124" s="27">
        <v>3.201195112842125E-2</v>
      </c>
      <c r="J124" s="27">
        <v>4.7093136993366397E-2</v>
      </c>
      <c r="K124" s="27">
        <v>4.3482900282772387E-2</v>
      </c>
      <c r="L124" s="27"/>
      <c r="M124" s="27"/>
      <c r="N124" s="27"/>
      <c r="O124" s="27"/>
      <c r="P124" s="27"/>
      <c r="Q124" s="1"/>
    </row>
    <row r="125" spans="1:17" ht="12.75" x14ac:dyDescent="0.2">
      <c r="A125" s="2">
        <v>20</v>
      </c>
      <c r="B125" s="27">
        <v>6.3668213910970158E-3</v>
      </c>
      <c r="C125" s="27">
        <v>7.5405929324724886E-3</v>
      </c>
      <c r="D125" s="27">
        <v>4.1437692294011902E-3</v>
      </c>
      <c r="E125" s="27">
        <v>2.8935246936634261E-2</v>
      </c>
      <c r="F125" s="27">
        <v>9.3723879137099335E-3</v>
      </c>
      <c r="G125" s="27">
        <v>2.6232015508011804E-2</v>
      </c>
      <c r="H125" s="27">
        <v>3.0998239342687934E-2</v>
      </c>
      <c r="I125" s="27">
        <v>5.9275462839459891E-2</v>
      </c>
      <c r="J125" s="27">
        <v>5.6323249568727855E-2</v>
      </c>
      <c r="K125" s="27">
        <v>-1</v>
      </c>
      <c r="L125" s="27"/>
      <c r="M125" s="27"/>
      <c r="N125" s="27"/>
      <c r="O125" s="27"/>
      <c r="P125" s="27"/>
      <c r="Q125" s="1"/>
    </row>
    <row r="126" spans="1:17" ht="12.75" x14ac:dyDescent="0.2">
      <c r="A126" s="2">
        <v>21</v>
      </c>
      <c r="B126" s="27">
        <v>6.0289174625193544E-3</v>
      </c>
      <c r="C126" s="27">
        <v>8.7499333084351625E-3</v>
      </c>
      <c r="D126" s="27">
        <v>8.8388553949029156E-3</v>
      </c>
      <c r="E126" s="27">
        <v>3.64936242864001E-2</v>
      </c>
      <c r="F126" s="27">
        <v>2.1999324192142861E-2</v>
      </c>
      <c r="G126" s="27">
        <v>2.6836685695993224E-2</v>
      </c>
      <c r="H126" s="27">
        <v>2.4595849117003715E-2</v>
      </c>
      <c r="I126" s="27">
        <v>4.0975297444379284E-2</v>
      </c>
      <c r="J126" s="27">
        <v>3.2420992726173312E-2</v>
      </c>
      <c r="K126" s="27">
        <v>-1</v>
      </c>
      <c r="L126" s="27"/>
      <c r="M126" s="27"/>
      <c r="N126" s="27"/>
      <c r="O126" s="27"/>
      <c r="P126" s="27"/>
      <c r="Q126" s="1"/>
    </row>
    <row r="127" spans="1:17" ht="12.75" x14ac:dyDescent="0.2">
      <c r="A127" s="2">
        <v>22</v>
      </c>
      <c r="B127" s="27">
        <v>9.6213697558198419E-3</v>
      </c>
      <c r="C127" s="27">
        <v>1.7428728947695257E-3</v>
      </c>
      <c r="D127" s="27">
        <v>8.9277774813708351E-3</v>
      </c>
      <c r="E127" s="27">
        <v>2.2888545056821225E-2</v>
      </c>
      <c r="F127" s="27">
        <v>1.1613224492699444E-2</v>
      </c>
      <c r="G127" s="27">
        <v>1.9811840865034069E-2</v>
      </c>
      <c r="H127" s="27">
        <v>2.1821480019207022E-2</v>
      </c>
      <c r="I127" s="27">
        <v>3.3025662914154569E-2</v>
      </c>
      <c r="J127" s="27">
        <v>2.3013035977876347E-2</v>
      </c>
      <c r="K127" s="27">
        <v>-1</v>
      </c>
      <c r="L127" s="27"/>
      <c r="M127" s="27"/>
      <c r="N127" s="27"/>
      <c r="O127" s="27"/>
      <c r="P127" s="27"/>
      <c r="Q127" s="1"/>
    </row>
    <row r="128" spans="1:17" ht="12.75" x14ac:dyDescent="0.2">
      <c r="A128" s="2">
        <v>23</v>
      </c>
      <c r="B128" s="27">
        <v>5.6376602820609745E-3</v>
      </c>
      <c r="C128" s="27">
        <v>5.6554446993543252E-3</v>
      </c>
      <c r="D128" s="27">
        <v>6.544665564032855E-3</v>
      </c>
      <c r="E128" s="27">
        <v>1.8869266748474823E-2</v>
      </c>
      <c r="F128" s="27">
        <v>5.9755642106386359E-3</v>
      </c>
      <c r="G128" s="27">
        <v>2.3315371071866806E-2</v>
      </c>
      <c r="H128" s="27">
        <v>2.3777765921499588E-2</v>
      </c>
      <c r="I128" s="27">
        <v>5.2552953102491529E-2</v>
      </c>
      <c r="J128" s="27">
        <v>4.6790801899375768E-2</v>
      </c>
      <c r="K128" s="27">
        <v>-1</v>
      </c>
      <c r="L128" s="27"/>
      <c r="M128" s="27"/>
      <c r="N128" s="27"/>
      <c r="O128" s="27"/>
      <c r="P128" s="27"/>
      <c r="Q128" s="1"/>
    </row>
    <row r="129" spans="1:17" ht="12.75" x14ac:dyDescent="0.2">
      <c r="A129" s="2">
        <v>24</v>
      </c>
      <c r="B129" s="27">
        <v>2.098561240640871E-3</v>
      </c>
      <c r="C129" s="27">
        <v>4.1082003948141555E-3</v>
      </c>
      <c r="D129" s="27">
        <v>1.4209749417560298E-2</v>
      </c>
      <c r="E129" s="27">
        <v>1.8478009568016443E-2</v>
      </c>
      <c r="F129" s="27">
        <v>8.9064361806185655E-2</v>
      </c>
      <c r="G129" s="27">
        <v>6.971491579078419E-2</v>
      </c>
      <c r="H129" s="27">
        <v>6.8007611730601533E-2</v>
      </c>
      <c r="I129" s="27">
        <v>5.0205410019740583E-2</v>
      </c>
      <c r="J129" s="27">
        <v>9.8490102971776128E-2</v>
      </c>
      <c r="K129" s="27">
        <v>-1</v>
      </c>
      <c r="L129" s="27"/>
      <c r="M129" s="27"/>
      <c r="N129" s="27"/>
      <c r="O129" s="27"/>
      <c r="P129" s="27"/>
      <c r="Q129" s="1"/>
    </row>
    <row r="130" spans="1:17" ht="12.75" x14ac:dyDescent="0.2">
      <c r="A130" s="2">
        <v>25</v>
      </c>
      <c r="B130" s="27">
        <v>3.8236497181172125E-3</v>
      </c>
      <c r="C130" s="27">
        <v>1.9740703195860834E-3</v>
      </c>
      <c r="D130" s="27">
        <v>1.6735136673246751E-2</v>
      </c>
      <c r="E130" s="27">
        <v>1.7695495207099517E-2</v>
      </c>
      <c r="F130" s="27">
        <v>4.4034217218872761E-2</v>
      </c>
      <c r="G130" s="27">
        <v>6.2903483967347906E-2</v>
      </c>
      <c r="H130" s="27">
        <v>2.4702555620765152E-2</v>
      </c>
      <c r="I130" s="27">
        <v>5.45803766739585E-2</v>
      </c>
      <c r="J130" s="27">
        <v>4.6221700545981716E-2</v>
      </c>
      <c r="K130" s="27">
        <v>-1</v>
      </c>
      <c r="L130" s="27"/>
      <c r="M130" s="27"/>
      <c r="N130" s="27"/>
      <c r="O130" s="27"/>
      <c r="P130" s="27"/>
      <c r="Q130" s="1"/>
    </row>
    <row r="131" spans="1:17" ht="12.75" x14ac:dyDescent="0.2">
      <c r="A131" s="2">
        <v>26</v>
      </c>
      <c r="B131" s="27">
        <v>6.0467018798130382E-3</v>
      </c>
      <c r="C131" s="27">
        <v>7.3627487595369825E-3</v>
      </c>
      <c r="D131" s="27">
        <v>1.6752921090540433E-2</v>
      </c>
      <c r="E131" s="27">
        <v>2.0843337068061071E-2</v>
      </c>
      <c r="F131" s="27">
        <v>1.6770705507833952E-2</v>
      </c>
      <c r="G131" s="27">
        <v>1.9900762951501824E-2</v>
      </c>
      <c r="H131" s="27">
        <v>5.1076846467125597E-2</v>
      </c>
      <c r="I131" s="27">
        <v>4.4994575752725523E-2</v>
      </c>
      <c r="J131" s="27">
        <v>3.6458055451813236E-2</v>
      </c>
      <c r="K131" s="27">
        <v>-1</v>
      </c>
      <c r="L131" s="27"/>
      <c r="M131" s="27"/>
      <c r="N131" s="27"/>
      <c r="O131" s="27"/>
      <c r="P131" s="27"/>
      <c r="Q131" s="1"/>
    </row>
    <row r="132" spans="1:17" ht="12.75" x14ac:dyDescent="0.2">
      <c r="A132" s="2">
        <v>27</v>
      </c>
      <c r="B132" s="27">
        <v>4.3571822369238974E-3</v>
      </c>
      <c r="C132" s="27">
        <v>3.4501769549520169E-3</v>
      </c>
      <c r="D132" s="27">
        <v>1.4387593590496137E-2</v>
      </c>
      <c r="E132" s="27">
        <v>2.4844830959113624E-2</v>
      </c>
      <c r="F132" s="27">
        <v>2.052321755677676E-2</v>
      </c>
      <c r="G132" s="27">
        <v>2.1270163083106485E-2</v>
      </c>
      <c r="H132" s="27">
        <v>2.3759981504205906E-2</v>
      </c>
      <c r="I132" s="27">
        <v>5.4971633854416876E-2</v>
      </c>
      <c r="J132" s="27">
        <v>6.5393302388447164E-2</v>
      </c>
      <c r="K132" s="27">
        <v>-1</v>
      </c>
      <c r="L132" s="27"/>
      <c r="M132" s="27"/>
      <c r="N132" s="27"/>
      <c r="O132" s="27"/>
      <c r="P132" s="27"/>
      <c r="Q132" s="1"/>
    </row>
    <row r="133" spans="1:17" ht="12.75" x14ac:dyDescent="0.2">
      <c r="A133" s="2">
        <v>28</v>
      </c>
      <c r="B133" s="1">
        <v>1.0439452951323969E-2</v>
      </c>
      <c r="C133" s="1">
        <v>4.9440680076116338E-3</v>
      </c>
      <c r="D133" s="1">
        <v>2.2123815113197647E-2</v>
      </c>
      <c r="E133" s="1">
        <v>3.0998239342687934E-2</v>
      </c>
      <c r="F133" s="1">
        <v>1.3854061071689119E-2</v>
      </c>
      <c r="G133" s="1">
        <v>1.378292340251455E-2</v>
      </c>
      <c r="H133" s="1">
        <v>2.8455067669707797E-2</v>
      </c>
      <c r="I133" s="1">
        <v>2.6498781767415231E-2</v>
      </c>
      <c r="J133" s="1">
        <v>3.2172010884063407E-2</v>
      </c>
      <c r="K133" s="1">
        <v>-1</v>
      </c>
      <c r="L133" s="1"/>
      <c r="M133" s="1"/>
      <c r="N133" s="1"/>
      <c r="O133" s="1"/>
      <c r="P133" s="1"/>
      <c r="Q133" s="1"/>
    </row>
    <row r="134" spans="1:17" ht="12.75" x14ac:dyDescent="0.2">
      <c r="A134" s="2">
        <v>29</v>
      </c>
      <c r="B134" s="1">
        <v>0</v>
      </c>
      <c r="C134" s="1">
        <v>6.68694090238116E-3</v>
      </c>
      <c r="D134" s="1">
        <v>2.0950043571822341E-2</v>
      </c>
      <c r="E134" s="1">
        <v>3.2296501805118526E-2</v>
      </c>
      <c r="F134" s="1">
        <v>9.8703515979299168E-3</v>
      </c>
      <c r="G134" s="1">
        <v>2.6214231090718288E-2</v>
      </c>
      <c r="H134" s="1">
        <v>2.7370218214800242E-2</v>
      </c>
      <c r="I134" s="1">
        <v>2.8170516993010687E-2</v>
      </c>
      <c r="J134" s="1">
        <v>3.4981948816446964E-2</v>
      </c>
      <c r="K134" s="1">
        <v>-1</v>
      </c>
      <c r="L134" s="1"/>
      <c r="M134" s="1"/>
      <c r="N134" s="1"/>
      <c r="O134" s="1"/>
      <c r="P134" s="1"/>
      <c r="Q134" s="1"/>
    </row>
    <row r="135" spans="1:17" ht="12.75" x14ac:dyDescent="0.2">
      <c r="A135" s="2">
        <v>30</v>
      </c>
      <c r="B135" s="1">
        <v>6.6513720677942919E-3</v>
      </c>
      <c r="C135" s="1">
        <v>7.7362215227018451E-3</v>
      </c>
      <c r="D135" s="1">
        <v>1.7464297782283124E-2</v>
      </c>
      <c r="E135" s="1">
        <v>2.2728485301178904E-2</v>
      </c>
      <c r="F135" s="1">
        <v>0.11454943178786756</v>
      </c>
      <c r="G135" s="1">
        <v>2.0594355225951162E-2</v>
      </c>
      <c r="H135" s="1">
        <v>2.4720340038058671E-2</v>
      </c>
      <c r="I135" s="1">
        <v>4.0672962350388496E-2</v>
      </c>
      <c r="J135" s="1">
        <v>2.9166444361450487E-2</v>
      </c>
      <c r="K135" s="1">
        <v>-1</v>
      </c>
      <c r="L135" s="1"/>
      <c r="M135" s="1"/>
      <c r="N135" s="1"/>
      <c r="O135" s="1"/>
      <c r="P135" s="1"/>
      <c r="Q135" s="1"/>
    </row>
    <row r="136" spans="1:17" ht="12.75" x14ac:dyDescent="0.2">
      <c r="A136" s="2">
        <v>31</v>
      </c>
      <c r="B136" s="1">
        <v>4.6239484963276562E-3</v>
      </c>
      <c r="C136" s="1">
        <v>8.0919098685730238E-3</v>
      </c>
      <c r="D136" s="1">
        <v>1.6557292500311245E-2</v>
      </c>
      <c r="E136" s="1">
        <v>2.968219246296399E-2</v>
      </c>
      <c r="F136" s="1">
        <v>2.6569919436589633E-2</v>
      </c>
      <c r="G136" s="1">
        <v>2.1519144925216727E-2</v>
      </c>
      <c r="H136" s="1">
        <v>2.3262017819986089E-2</v>
      </c>
      <c r="I136" s="1">
        <v>3.2687758985576909E-2</v>
      </c>
      <c r="J136" s="1">
        <v>3.0571413327642186E-2</v>
      </c>
      <c r="K136" s="1">
        <v>-1</v>
      </c>
      <c r="L136" s="1"/>
      <c r="M136" s="1"/>
      <c r="N136" s="1"/>
      <c r="O136" s="1"/>
      <c r="P136" s="1"/>
      <c r="Q136" s="1"/>
    </row>
    <row r="137" spans="1:17" ht="12.75" x14ac:dyDescent="0.2">
      <c r="A137" s="2">
        <v>32</v>
      </c>
      <c r="B137" s="1">
        <v>1.148873357164449E-2</v>
      </c>
      <c r="C137" s="1">
        <v>1.1951128421277438E-2</v>
      </c>
      <c r="D137" s="1">
        <v>1.6752921090540433E-2</v>
      </c>
      <c r="E137" s="1">
        <v>2.0825552650767389E-2</v>
      </c>
      <c r="F137" s="1">
        <v>1.2520229774671491E-2</v>
      </c>
      <c r="G137" s="1">
        <v>2.2497287876362845E-2</v>
      </c>
      <c r="H137" s="1">
        <v>3.2634405733696185E-2</v>
      </c>
      <c r="I137" s="1">
        <v>3.3007878496860883E-2</v>
      </c>
      <c r="J137" s="1">
        <v>-1</v>
      </c>
      <c r="K137" s="1">
        <v>-1</v>
      </c>
      <c r="L137" s="1"/>
      <c r="M137" s="1"/>
      <c r="N137" s="1"/>
      <c r="O137" s="1"/>
      <c r="P137" s="1"/>
      <c r="Q137" s="1"/>
    </row>
    <row r="138" spans="1:17" ht="12.75" x14ac:dyDescent="0.2">
      <c r="A138" s="2">
        <v>33</v>
      </c>
      <c r="B138" s="1">
        <v>8.0207721993987881E-3</v>
      </c>
      <c r="C138" s="1">
        <v>9.4435255828841692E-3</v>
      </c>
      <c r="D138" s="1">
        <v>2.6214231090718288E-2</v>
      </c>
      <c r="E138" s="1">
        <v>-1</v>
      </c>
      <c r="F138" s="1">
        <v>-1</v>
      </c>
      <c r="G138" s="1">
        <v>-1</v>
      </c>
      <c r="H138" s="1">
        <v>-1</v>
      </c>
      <c r="I138" s="1">
        <v>-1</v>
      </c>
      <c r="J138" s="1">
        <v>-1</v>
      </c>
      <c r="K138" s="1">
        <v>-1</v>
      </c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x14ac:dyDescent="0.25">
      <c r="A190"/>
      <c r="B190"/>
      <c r="C190"/>
      <c r="D190"/>
      <c r="E190"/>
      <c r="F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 s="18"/>
      <c r="B854" s="19"/>
      <c r="C854" s="20"/>
      <c r="D854" s="21"/>
      <c r="E854" s="11"/>
      <c r="F854" s="22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  <c r="G863" s="10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</sheetData>
  <sheetProtection sheet="1" selectLockedCells="1"/>
  <mergeCells count="1">
    <mergeCell ref="A1:G1"/>
  </mergeCells>
  <conditionalFormatting sqref="B2:B33">
    <cfRule type="cellIs" dxfId="23" priority="4" operator="equal">
      <formula>$H$2</formula>
    </cfRule>
  </conditionalFormatting>
  <conditionalFormatting sqref="B106:Q106 A106:A150">
    <cfRule type="expression" dxfId="22" priority="1" stopIfTrue="1">
      <formula>A106=SMALL($B106:$C106,1)</formula>
    </cfRule>
    <cfRule type="expression" dxfId="21" priority="2" stopIfTrue="1">
      <formula>A106=SMALL($B106:$C106,2)</formula>
    </cfRule>
    <cfRule type="expression" dxfId="20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3D160-6AF3-4A2D-AB4F-BF30EEF90FD9}">
  <sheetPr codeName="Planilha1"/>
  <dimension ref="A1:Q1177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0" t="s">
        <v>8</v>
      </c>
      <c r="B1" s="31"/>
      <c r="C1" s="31"/>
      <c r="D1" s="31"/>
      <c r="E1" s="31"/>
      <c r="F1" s="31"/>
      <c r="G1" s="32"/>
      <c r="H1" s="5" t="s">
        <v>1</v>
      </c>
      <c r="I1" s="6" t="e">
        <f>J52</f>
        <v>#N/A</v>
      </c>
      <c r="J1" s="6" t="str">
        <f>K52</f>
        <v>Adilson Júnior</v>
      </c>
      <c r="K1" s="6" t="e">
        <f>L52</f>
        <v>#N/A</v>
      </c>
    </row>
    <row r="2" spans="1:13" x14ac:dyDescent="0.25">
      <c r="A2" s="8"/>
      <c r="B2" s="9" t="s">
        <v>15</v>
      </c>
      <c r="C2" s="10"/>
      <c r="D2" s="10"/>
      <c r="E2" s="10"/>
      <c r="F2" s="10"/>
      <c r="G2" s="10"/>
      <c r="H2" s="5" t="s">
        <v>2</v>
      </c>
      <c r="I2" s="29" t="e">
        <f>AVERAGE(J53:J97)</f>
        <v>#N/A</v>
      </c>
      <c r="J2" s="29">
        <f>AVERAGE(K53:K97)</f>
        <v>1.3476858328804806E-2</v>
      </c>
      <c r="K2" s="29" t="e">
        <f>AVERAGE(L53:L97)</f>
        <v>#N/A</v>
      </c>
    </row>
    <row r="3" spans="1:13" x14ac:dyDescent="0.25">
      <c r="A3" s="8">
        <v>2</v>
      </c>
      <c r="B3" s="12" t="s">
        <v>25</v>
      </c>
      <c r="C3" s="10"/>
      <c r="D3" s="10"/>
      <c r="E3" s="10"/>
      <c r="F3" s="10"/>
      <c r="G3" s="10"/>
      <c r="H3" s="5" t="s">
        <v>3</v>
      </c>
      <c r="I3" s="29" t="e">
        <f>LARGE(J53:J97,2)</f>
        <v>#N/A</v>
      </c>
      <c r="J3" s="29">
        <f>LARGE(K53:K97,2)</f>
        <v>3.0407335036825463E-2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10</v>
      </c>
      <c r="C4" s="10"/>
      <c r="D4" s="10"/>
      <c r="E4" s="10"/>
      <c r="F4" s="10"/>
      <c r="G4" s="10"/>
      <c r="H4" s="5" t="s">
        <v>4</v>
      </c>
      <c r="I4" s="29" t="e">
        <f>SMALL(J53:J97,1)</f>
        <v>#N/A</v>
      </c>
      <c r="J4" s="29">
        <f>SMALL(K53:K97,1)</f>
        <v>6.3129415301366011E-3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28</v>
      </c>
      <c r="C5" s="10"/>
      <c r="D5" s="10"/>
      <c r="E5" s="10"/>
      <c r="F5" s="10"/>
      <c r="G5" s="10"/>
      <c r="H5" s="14" t="s">
        <v>5</v>
      </c>
      <c r="I5" s="29" t="e">
        <f>_xlfn.STDEV.S(J53:J97)</f>
        <v>#N/A</v>
      </c>
      <c r="J5" s="29">
        <f>_xlfn.STDEV.S(K53:K97)</f>
        <v>7.1181933115919025E-3</v>
      </c>
      <c r="K5" s="29" t="e">
        <f>_xlfn.STDEV.S(L53:L97)</f>
        <v>#N/A</v>
      </c>
    </row>
    <row r="6" spans="1:13" x14ac:dyDescent="0.25">
      <c r="A6" s="8"/>
      <c r="B6" s="12" t="s">
        <v>13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27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16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19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11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29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9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 t="s">
        <v>30</v>
      </c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 t="s">
        <v>24</v>
      </c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/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 t="e">
        <f>MATCH(J52,'ETAPA 4'!$B$106:$AT$106,0)</f>
        <v>#N/A</v>
      </c>
      <c r="K50" s="17">
        <f>MATCH(K52,'ETAPA 4'!$B$106:$AT$106,0)</f>
        <v>2</v>
      </c>
      <c r="L50" s="17" t="e">
        <f>MATCH(L52,'ETAPA 4'!$B$106:$AT$106,0)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4'!$B$107:$B$146)</f>
        <v>26</v>
      </c>
      <c r="K51" s="23">
        <f>COUNTA('ETAPA 4'!$B$107:$B$146)</f>
        <v>26</v>
      </c>
      <c r="L51" s="23">
        <f>COUNTA('ETAPA 4'!$B$107:$B$146)</f>
        <v>26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e">
        <f>VLOOKUP(1,$A$2:$B$46,2,FALSE)</f>
        <v>#N/A</v>
      </c>
      <c r="K52" s="24" t="str">
        <f>VLOOKUP(2,$A$2:$B$46,2,FALSE)</f>
        <v>Adilson Júnior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t="e" cm="1">
        <f t="array" ref="J53">IF(INDEX('ETAPA 4'!$B$106:$AT$170,$I53+1,J$50)=0,"",INDEX('ETAPA 4'!$B$106:$AT$170,$I53+1,J$50))</f>
        <v>#N/A</v>
      </c>
      <c r="K53" s="28" cm="1">
        <f t="array" ref="K53">IF(INDEX('ETAPA 4'!$B$106:$AT$170,$I53+1,K$50)=0,"",INDEX('ETAPA 4'!$B$106:$AT$170,$I53+1,K$50))</f>
        <v>3.0407335036825463E-2</v>
      </c>
      <c r="L53" s="28" t="e" cm="1">
        <f t="array" ref="L53">IF(INDEX('ETAPA 4'!$B$106:$AT$170,$I53+1,L$50)=0,"",INDEX('ETAPA 4'!$B$106:$AT$170,$I53+1,L$50))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t="e" cm="1">
        <f t="array" ref="J54">IF(INDEX('ETAPA 4'!$B$106:$AT$170,$I54+1,J$50)=0,"",INDEX('ETAPA 4'!$B$106:$AT$170,$I54+1,J$50))</f>
        <v>#N/A</v>
      </c>
      <c r="K54" s="28" cm="1">
        <f t="array" ref="K54">IF(INDEX('ETAPA 4'!$B$106:$AT$170,$I54+1,K$50)=0,"",INDEX('ETAPA 4'!$B$106:$AT$170,$I54+1,K$50))</f>
        <v>3.0903351871336363E-2</v>
      </c>
      <c r="L54" s="28" t="e" cm="1">
        <f t="array" ref="L54">IF(INDEX('ETAPA 4'!$B$106:$AT$170,$I54+1,L$50)=0,"",INDEX('ETAPA 4'!$B$106:$AT$170,$I54+1,L$50))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t="e" cm="1">
        <f t="array" ref="J55">IF(INDEX('ETAPA 4'!$B$106:$AT$170,$I55+1,J$50)=0,"",INDEX('ETAPA 4'!$B$106:$AT$170,$I55+1,J$50))</f>
        <v>#N/A</v>
      </c>
      <c r="K55" s="28" cm="1">
        <f t="array" ref="K55">IF(INDEX('ETAPA 4'!$B$106:$AT$170,$I55+1,K$50)=0,"",INDEX('ETAPA 4'!$B$106:$AT$170,$I55+1,K$50))</f>
        <v>2.4485194649030546E-2</v>
      </c>
      <c r="L55" s="28" t="e" cm="1">
        <f t="array" ref="L55">IF(INDEX('ETAPA 4'!$B$106:$AT$170,$I55+1,L$50)=0,"",INDEX('ETAPA 4'!$B$106:$AT$170,$I55+1,L$50))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t="e" cm="1">
        <f t="array" ref="J56">IF(INDEX('ETAPA 4'!$B$106:$AT$170,$I56+1,J$50)=0,"",INDEX('ETAPA 4'!$B$106:$AT$170,$I56+1,J$50))</f>
        <v>#N/A</v>
      </c>
      <c r="K56" s="28" cm="1">
        <f t="array" ref="K56">IF(INDEX('ETAPA 4'!$B$106:$AT$170,$I56+1,K$50)=0,"",INDEX('ETAPA 4'!$B$106:$AT$170,$I56+1,K$50))</f>
        <v>1.9479933864422257E-2</v>
      </c>
      <c r="L56" s="28" t="e" cm="1">
        <f t="array" ref="L56">IF(INDEX('ETAPA 4'!$B$106:$AT$170,$I56+1,L$50)=0,"",INDEX('ETAPA 4'!$B$106:$AT$170,$I56+1,L$50))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t="e" cm="1">
        <f t="array" ref="J57">IF(INDEX('ETAPA 4'!$B$106:$AT$170,$I57+1,J$50)=0,"",INDEX('ETAPA 4'!$B$106:$AT$170,$I57+1,J$50))</f>
        <v>#N/A</v>
      </c>
      <c r="K57" s="28" cm="1">
        <f t="array" ref="K57">IF(INDEX('ETAPA 4'!$B$106:$AT$170,$I57+1,K$50)=0,"",INDEX('ETAPA 4'!$B$106:$AT$170,$I57+1,K$50))</f>
        <v>8.5074402525176385E-3</v>
      </c>
      <c r="L57" s="28" t="e" cm="1">
        <f t="array" ref="L57">IF(INDEX('ETAPA 4'!$B$106:$AT$170,$I57+1,L$50)=0,"",INDEX('ETAPA 4'!$B$106:$AT$170,$I57+1,L$50))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t="e" cm="1">
        <f t="array" ref="J58">IF(INDEX('ETAPA 4'!$B$106:$AT$170,$I58+1,J$50)=0,"",INDEX('ETAPA 4'!$B$106:$AT$170,$I58+1,J$50))</f>
        <v>#N/A</v>
      </c>
      <c r="K58" s="28" cm="1">
        <f t="array" ref="K58">IF(INDEX('ETAPA 4'!$B$106:$AT$170,$I58+1,K$50)=0,"",INDEX('ETAPA 4'!$B$106:$AT$170,$I58+1,K$50))</f>
        <v>6.538403727641696E-3</v>
      </c>
      <c r="L58" s="28" t="e" cm="1">
        <f t="array" ref="L58">IF(INDEX('ETAPA 4'!$B$106:$AT$170,$I58+1,L$50)=0,"",INDEX('ETAPA 4'!$B$106:$AT$170,$I58+1,L$50))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t="e" cm="1">
        <f t="array" ref="J59">IF(INDEX('ETAPA 4'!$B$106:$AT$170,$I59+1,J$50)=0,"",INDEX('ETAPA 4'!$B$106:$AT$170,$I59+1,J$50))</f>
        <v>#N/A</v>
      </c>
      <c r="K59" s="28" cm="1">
        <f t="array" ref="K59">IF(INDEX('ETAPA 4'!$B$106:$AT$170,$I59+1,K$50)=0,"",INDEX('ETAPA 4'!$B$106:$AT$170,$I59+1,K$50))</f>
        <v>8.5074402525176385E-3</v>
      </c>
      <c r="L59" s="28" t="e" cm="1">
        <f t="array" ref="L59">IF(INDEX('ETAPA 4'!$B$106:$AT$170,$I59+1,L$50)=0,"",INDEX('ETAPA 4'!$B$106:$AT$170,$I59+1,L$50))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t="e" cm="1">
        <f t="array" ref="J60">IF(INDEX('ETAPA 4'!$B$106:$AT$170,$I60+1,J$50)=0,"",INDEX('ETAPA 4'!$B$106:$AT$170,$I60+1,J$50))</f>
        <v>#N/A</v>
      </c>
      <c r="K60" s="28" cm="1">
        <f t="array" ref="K60">IF(INDEX('ETAPA 4'!$B$106:$AT$170,$I60+1,K$50)=0,"",INDEX('ETAPA 4'!$B$106:$AT$170,$I60+1,K$50))</f>
        <v>1.6503832857357566E-2</v>
      </c>
      <c r="L60" s="28" t="e" cm="1">
        <f t="array" ref="L60">IF(INDEX('ETAPA 4'!$B$106:$AT$170,$I60+1,L$50)=0,"",INDEX('ETAPA 4'!$B$106:$AT$170,$I60+1,L$50))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t="e" cm="1">
        <f t="array" ref="J61">IF(INDEX('ETAPA 4'!$B$106:$AT$170,$I61+1,J$50)=0,"",INDEX('ETAPA 4'!$B$106:$AT$170,$I61+1,J$50))</f>
        <v>#N/A</v>
      </c>
      <c r="K61" s="28" cm="1">
        <f t="array" ref="K61">IF(INDEX('ETAPA 4'!$B$106:$AT$170,$I61+1,K$50)=0,"",INDEX('ETAPA 4'!$B$106:$AT$170,$I61+1,K$50))</f>
        <v>1.1348263941079214E-2</v>
      </c>
      <c r="L61" s="28" t="e" cm="1">
        <f t="array" ref="L61">IF(INDEX('ETAPA 4'!$B$106:$AT$170,$I61+1,L$50)=0,"",INDEX('ETAPA 4'!$B$106:$AT$170,$I61+1,L$50))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t="e" cm="1">
        <f t="array" ref="J62">IF(INDEX('ETAPA 4'!$B$106:$AT$170,$I62+1,J$50)=0,"",INDEX('ETAPA 4'!$B$106:$AT$170,$I62+1,J$50))</f>
        <v>#N/A</v>
      </c>
      <c r="K62" s="28" cm="1">
        <f t="array" ref="K62">IF(INDEX('ETAPA 4'!$B$106:$AT$170,$I62+1,K$50)=0,"",INDEX('ETAPA 4'!$B$106:$AT$170,$I62+1,K$50))</f>
        <v>9.4393506688710722E-3</v>
      </c>
      <c r="L62" s="28" t="e" cm="1">
        <f t="array" ref="L62">IF(INDEX('ETAPA 4'!$B$106:$AT$170,$I62+1,L$50)=0,"",INDEX('ETAPA 4'!$B$106:$AT$170,$I62+1,L$50))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t="e" cm="1">
        <f t="array" ref="J63">IF(INDEX('ETAPA 4'!$B$106:$AT$170,$I63+1,J$50)=0,"",INDEX('ETAPA 4'!$B$106:$AT$170,$I63+1,J$50))</f>
        <v>#N/A</v>
      </c>
      <c r="K63" s="28" cm="1">
        <f t="array" ref="K63">IF(INDEX('ETAPA 4'!$B$106:$AT$170,$I63+1,K$50)=0,"",INDEX('ETAPA 4'!$B$106:$AT$170,$I63+1,K$50))</f>
        <v>8.1617315496768025E-3</v>
      </c>
      <c r="L63" s="28" t="e" cm="1">
        <f t="array" ref="L63">IF(INDEX('ETAPA 4'!$B$106:$AT$170,$I63+1,L$50)=0,"",INDEX('ETAPA 4'!$B$106:$AT$170,$I63+1,L$50))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t="e" cm="1">
        <f t="array" ref="J64">IF(INDEX('ETAPA 4'!$B$106:$AT$170,$I64+1,J$50)=0,"",INDEX('ETAPA 4'!$B$106:$AT$170,$I64+1,J$50))</f>
        <v>#N/A</v>
      </c>
      <c r="K64" s="28" cm="1">
        <f t="array" ref="K64">IF(INDEX('ETAPA 4'!$B$106:$AT$170,$I64+1,K$50)=0,"",INDEX('ETAPA 4'!$B$106:$AT$170,$I64+1,K$50))</f>
        <v>7.6807455283331352E-3</v>
      </c>
      <c r="L64" s="28" t="e" cm="1">
        <f t="array" ref="L64">IF(INDEX('ETAPA 4'!$B$106:$AT$170,$I64+1,L$50)=0,"",INDEX('ETAPA 4'!$B$106:$AT$170,$I64+1,L$50))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t="e" cm="1">
        <f t="array" ref="J65">IF(INDEX('ETAPA 4'!$B$106:$AT$170,$I65+1,J$50)=0,"",INDEX('ETAPA 4'!$B$106:$AT$170,$I65+1,J$50))</f>
        <v>#N/A</v>
      </c>
      <c r="K65" s="28" cm="1">
        <f t="array" ref="K65">IF(INDEX('ETAPA 4'!$B$106:$AT$170,$I65+1,K$50)=0,"",INDEX('ETAPA 4'!$B$106:$AT$170,$I65+1,K$50))</f>
        <v>2.3117390650834294E-2</v>
      </c>
      <c r="L65" s="28" t="e" cm="1">
        <f t="array" ref="L65">IF(INDEX('ETAPA 4'!$B$106:$AT$170,$I65+1,L$50)=0,"",INDEX('ETAPA 4'!$B$106:$AT$170,$I65+1,L$50))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t="e" cm="1">
        <f t="array" ref="J66">IF(INDEX('ETAPA 4'!$B$106:$AT$170,$I66+1,J$50)=0,"",INDEX('ETAPA 4'!$B$106:$AT$170,$I66+1,J$50))</f>
        <v>#N/A</v>
      </c>
      <c r="K66" s="28" cm="1">
        <f t="array" ref="K66">IF(INDEX('ETAPA 4'!$B$106:$AT$170,$I66+1,K$50)=0,"",INDEX('ETAPA 4'!$B$106:$AT$170,$I66+1,K$50))</f>
        <v>2.1043138433789139E-2</v>
      </c>
      <c r="L66" s="28" t="e" cm="1">
        <f t="array" ref="L66">IF(INDEX('ETAPA 4'!$B$106:$AT$170,$I66+1,L$50)=0,"",INDEX('ETAPA 4'!$B$106:$AT$170,$I66+1,L$50))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t="e" cm="1">
        <f t="array" ref="J67">IF(INDEX('ETAPA 4'!$B$106:$AT$170,$I67+1,J$50)=0,"",INDEX('ETAPA 4'!$B$106:$AT$170,$I67+1,J$50))</f>
        <v>#N/A</v>
      </c>
      <c r="K67" s="28" cm="1">
        <f t="array" ref="K67">IF(INDEX('ETAPA 4'!$B$106:$AT$170,$I67+1,K$50)=0,"",INDEX('ETAPA 4'!$B$106:$AT$170,$I67+1,K$50))</f>
        <v>1.1994588907260035E-2</v>
      </c>
      <c r="L67" s="28" t="e" cm="1">
        <f t="array" ref="L67">IF(INDEX('ETAPA 4'!$B$106:$AT$170,$I67+1,L$50)=0,"",INDEX('ETAPA 4'!$B$106:$AT$170,$I67+1,L$50))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t="e" cm="1">
        <f t="array" ref="J68">IF(INDEX('ETAPA 4'!$B$106:$AT$170,$I68+1,J$50)=0,"",INDEX('ETAPA 4'!$B$106:$AT$170,$I68+1,J$50))</f>
        <v>#N/A</v>
      </c>
      <c r="K68" s="28" cm="1">
        <f t="array" ref="K68">IF(INDEX('ETAPA 4'!$B$106:$AT$170,$I68+1,K$50)=0,"",INDEX('ETAPA 4'!$B$106:$AT$170,$I68+1,K$50))</f>
        <v>7.3801292649932904E-3</v>
      </c>
      <c r="L68" s="28" t="e" cm="1">
        <f t="array" ref="L68">IF(INDEX('ETAPA 4'!$B$106:$AT$170,$I68+1,L$50)=0,"",INDEX('ETAPA 4'!$B$106:$AT$170,$I68+1,L$50))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t="e" cm="1">
        <f t="array" ref="J69">IF(INDEX('ETAPA 4'!$B$106:$AT$170,$I69+1,J$50)=0,"",INDEX('ETAPA 4'!$B$106:$AT$170,$I69+1,J$50))</f>
        <v>#N/A</v>
      </c>
      <c r="K69" s="28" cm="1">
        <f t="array" ref="K69">IF(INDEX('ETAPA 4'!$B$106:$AT$170,$I69+1,K$50)=0,"",INDEX('ETAPA 4'!$B$106:$AT$170,$I69+1,K$50))</f>
        <v>1.3257177213287214E-2</v>
      </c>
      <c r="L69" s="28" t="e" cm="1">
        <f t="array" ref="L69">IF(INDEX('ETAPA 4'!$B$106:$AT$170,$I69+1,L$50)=0,"",INDEX('ETAPA 4'!$B$106:$AT$170,$I69+1,L$50))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t="e" cm="1">
        <f t="array" ref="J70">IF(INDEX('ETAPA 4'!$B$106:$AT$170,$I70+1,J$50)=0,"",INDEX('ETAPA 4'!$B$106:$AT$170,$I70+1,J$50))</f>
        <v>#N/A</v>
      </c>
      <c r="K70" s="28" cm="1">
        <f t="array" ref="K70">IF(INDEX('ETAPA 4'!$B$106:$AT$170,$I70+1,K$50)=0,"",INDEX('ETAPA 4'!$B$106:$AT$170,$I70+1,K$50))</f>
        <v>1.2144897038929958E-2</v>
      </c>
      <c r="L70" s="28" t="e" cm="1">
        <f t="array" ref="L70">IF(INDEX('ETAPA 4'!$B$106:$AT$170,$I70+1,L$50)=0,"",INDEX('ETAPA 4'!$B$106:$AT$170,$I70+1,L$50))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t="e" cm="1">
        <f t="array" ref="J71">IF(INDEX('ETAPA 4'!$B$106:$AT$170,$I71+1,J$50)=0,"",INDEX('ETAPA 4'!$B$106:$AT$170,$I71+1,J$50))</f>
        <v>#N/A</v>
      </c>
      <c r="K71" s="28" cm="1">
        <f t="array" ref="K71">IF(INDEX('ETAPA 4'!$B$106:$AT$170,$I71+1,K$50)=0,"",INDEX('ETAPA 4'!$B$106:$AT$170,$I71+1,K$50))</f>
        <v>7.1546670674883361E-3</v>
      </c>
      <c r="L71" s="28" t="e" cm="1">
        <f t="array" ref="L71">IF(INDEX('ETAPA 4'!$B$106:$AT$170,$I71+1,L$50)=0,"",INDEX('ETAPA 4'!$B$106:$AT$170,$I71+1,L$50))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t="e" cm="1">
        <f t="array" ref="J72">IF(INDEX('ETAPA 4'!$B$106:$AT$170,$I72+1,J$50)=0,"",INDEX('ETAPA 4'!$B$106:$AT$170,$I72+1,J$50))</f>
        <v>#N/A</v>
      </c>
      <c r="K72" s="28" cm="1">
        <f t="array" ref="K72">IF(INDEX('ETAPA 4'!$B$106:$AT$170,$I72+1,K$50)=0,"",INDEX('ETAPA 4'!$B$106:$AT$170,$I72+1,K$50))</f>
        <v>1.2189989478430667E-2</v>
      </c>
      <c r="L72" s="28" t="e" cm="1">
        <f t="array" ref="L72">IF(INDEX('ETAPA 4'!$B$106:$AT$170,$I72+1,L$50)=0,"",INDEX('ETAPA 4'!$B$106:$AT$170,$I72+1,L$50))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t="e" cm="1">
        <f t="array" ref="J73">IF(INDEX('ETAPA 4'!$B$106:$AT$170,$I73+1,J$50)=0,"",INDEX('ETAPA 4'!$B$106:$AT$170,$I73+1,J$50))</f>
        <v>#N/A</v>
      </c>
      <c r="K73" s="28" cm="1">
        <f t="array" ref="K73">IF(INDEX('ETAPA 4'!$B$106:$AT$170,$I73+1,K$50)=0,"",INDEX('ETAPA 4'!$B$106:$AT$170,$I73+1,K$50))</f>
        <v>1.0010521569216722E-2</v>
      </c>
      <c r="L73" s="28" t="e" cm="1">
        <f t="array" ref="L73">IF(INDEX('ETAPA 4'!$B$106:$AT$170,$I73+1,L$50)=0,"",INDEX('ETAPA 4'!$B$106:$AT$170,$I73+1,L$50))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t="e" cm="1">
        <f t="array" ref="J74">IF(INDEX('ETAPA 4'!$B$106:$AT$170,$I74+1,J$50)=0,"",INDEX('ETAPA 4'!$B$106:$AT$170,$I74+1,J$50))</f>
        <v>#N/A</v>
      </c>
      <c r="K74" s="28" cm="1">
        <f t="array" ref="K74">IF(INDEX('ETAPA 4'!$B$106:$AT$170,$I74+1,K$50)=0,"",INDEX('ETAPA 4'!$B$106:$AT$170,$I74+1,K$50))</f>
        <v>9.6197204268750353E-3</v>
      </c>
      <c r="L74" s="28" t="e" cm="1">
        <f t="array" ref="L74">IF(INDEX('ETAPA 4'!$B$106:$AT$170,$I74+1,L$50)=0,"",INDEX('ETAPA 4'!$B$106:$AT$170,$I74+1,L$50))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t="e" cm="1">
        <f t="array" ref="J75">IF(INDEX('ETAPA 4'!$B$106:$AT$170,$I75+1,J$50)=0,"",INDEX('ETAPA 4'!$B$106:$AT$170,$I75+1,J$50))</f>
        <v>#N/A</v>
      </c>
      <c r="K75" s="28" cm="1">
        <f t="array" ref="K75">IF(INDEX('ETAPA 4'!$B$106:$AT$170,$I75+1,K$50)=0,"",INDEX('ETAPA 4'!$B$106:$AT$170,$I75+1,K$50))</f>
        <v>1.3136930707951192E-2</v>
      </c>
      <c r="L75" s="28" t="e" cm="1">
        <f t="array" ref="L75">IF(INDEX('ETAPA 4'!$B$106:$AT$170,$I75+1,L$50)=0,"",INDEX('ETAPA 4'!$B$106:$AT$170,$I75+1,L$50))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t="e" cm="1">
        <f t="array" ref="J76">IF(INDEX('ETAPA 4'!$B$106:$AT$170,$I76+1,J$50)=0,"",INDEX('ETAPA 4'!$B$106:$AT$170,$I76+1,J$50))</f>
        <v>#N/A</v>
      </c>
      <c r="K76" s="28" cm="1">
        <f t="array" ref="K76">IF(INDEX('ETAPA 4'!$B$106:$AT$170,$I76+1,K$50)=0,"",INDEX('ETAPA 4'!$B$106:$AT$170,$I76+1,K$50))</f>
        <v>9.7700285585449586E-3</v>
      </c>
      <c r="L76" s="28" t="e" cm="1">
        <f t="array" ref="L76">IF(INDEX('ETAPA 4'!$B$106:$AT$170,$I76+1,L$50)=0,"",INDEX('ETAPA 4'!$B$106:$AT$170,$I76+1,L$50))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t="e" cm="1">
        <f t="array" ref="J77">IF(INDEX('ETAPA 4'!$B$106:$AT$170,$I77+1,J$50)=0,"",INDEX('ETAPA 4'!$B$106:$AT$170,$I77+1,J$50))</f>
        <v>#N/A</v>
      </c>
      <c r="K77" s="28" cm="1">
        <f t="array" ref="K77">IF(INDEX('ETAPA 4'!$B$106:$AT$170,$I77+1,K$50)=0,"",INDEX('ETAPA 4'!$B$106:$AT$170,$I77+1,K$50))</f>
        <v>1.1303171501578082E-2</v>
      </c>
      <c r="L77" s="28" t="e" cm="1">
        <f t="array" ref="L77">IF(INDEX('ETAPA 4'!$B$106:$AT$170,$I77+1,L$50)=0,"",INDEX('ETAPA 4'!$B$106:$AT$170,$I77+1,L$50))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t="e" cm="1">
        <f t="array" ref="J78">IF(INDEX('ETAPA 4'!$B$106:$AT$170,$I78+1,J$50)=0,"",INDEX('ETAPA 4'!$B$106:$AT$170,$I78+1,J$50))</f>
        <v>#N/A</v>
      </c>
      <c r="K78" s="28" cm="1">
        <f t="array" ref="K78">IF(INDEX('ETAPA 4'!$B$106:$AT$170,$I78+1,K$50)=0,"",INDEX('ETAPA 4'!$B$106:$AT$170,$I78+1,K$50))</f>
        <v>6.3129415301366011E-3</v>
      </c>
      <c r="L78" s="28" t="e" cm="1">
        <f t="array" ref="L78">IF(INDEX('ETAPA 4'!$B$106:$AT$170,$I78+1,L$50)=0,"",INDEX('ETAPA 4'!$B$106:$AT$170,$I78+1,L$50))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t="e" cm="1">
        <f t="array" ref="J79">IF(INDEX('ETAPA 4'!$B$106:$AT$170,$I79+1,J$50)=0,"",INDEX('ETAPA 4'!$B$106:$AT$170,$I79+1,J$50))</f>
        <v>#N/A</v>
      </c>
      <c r="K79" s="28" t="str" cm="1">
        <f t="array" ref="K79">IF(INDEX('ETAPA 4'!$B$106:$AT$170,$I79+1,K$50)=0,"",INDEX('ETAPA 4'!$B$106:$AT$170,$I79+1,K$50))</f>
        <v/>
      </c>
      <c r="L79" s="28" t="e" cm="1">
        <f t="array" ref="L79">IF(INDEX('ETAPA 4'!$B$106:$AT$170,$I79+1,L$50)=0,"",INDEX('ETAPA 4'!$B$106:$AT$170,$I79+1,L$50))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t="e" cm="1">
        <f t="array" ref="J80">IF(INDEX('ETAPA 4'!$B$106:$AT$170,$I80+1,J$50)=0,"",INDEX('ETAPA 4'!$B$106:$AT$170,$I80+1,J$50))</f>
        <v>#N/A</v>
      </c>
      <c r="K80" s="28" t="str" cm="1">
        <f t="array" ref="K80">IF(INDEX('ETAPA 4'!$B$106:$AT$170,$I80+1,K$50)=0,"",INDEX('ETAPA 4'!$B$106:$AT$170,$I80+1,K$50))</f>
        <v/>
      </c>
      <c r="L80" s="28" t="e" cm="1">
        <f t="array" ref="L80">IF(INDEX('ETAPA 4'!$B$106:$AT$170,$I80+1,L$50)=0,"",INDEX('ETAPA 4'!$B$106:$AT$170,$I80+1,L$50))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t="e" cm="1">
        <f t="array" ref="J81">IF(INDEX('ETAPA 4'!$B$106:$AT$170,$I81+1,J$50)=0,"",INDEX('ETAPA 4'!$B$106:$AT$170,$I81+1,J$50))</f>
        <v>#N/A</v>
      </c>
      <c r="K81" s="28" t="str" cm="1">
        <f t="array" ref="K81">IF(INDEX('ETAPA 4'!$B$106:$AT$170,$I81+1,K$50)=0,"",INDEX('ETAPA 4'!$B$106:$AT$170,$I81+1,K$50))</f>
        <v/>
      </c>
      <c r="L81" s="28" t="e" cm="1">
        <f t="array" ref="L81">IF(INDEX('ETAPA 4'!$B$106:$AT$170,$I81+1,L$50)=0,"",INDEX('ETAPA 4'!$B$106:$AT$170,$I81+1,L$50))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e" cm="1">
        <f t="array" ref="J82">IF(INDEX('ETAPA 4'!$B$106:$AT$170,$I82+1,J$50)=0,"",INDEX('ETAPA 4'!$B$106:$AT$170,$I82+1,J$50))</f>
        <v>#N/A</v>
      </c>
      <c r="K82" s="28" t="str" cm="1">
        <f t="array" ref="K82">IF(INDEX('ETAPA 4'!$B$106:$AT$170,$I82+1,K$50)=0,"",INDEX('ETAPA 4'!$B$106:$AT$170,$I82+1,K$50))</f>
        <v/>
      </c>
      <c r="L82" s="28" t="e" cm="1">
        <f t="array" ref="L82">IF(INDEX('ETAPA 4'!$B$106:$AT$170,$I82+1,L$50)=0,"",INDEX('ETAPA 4'!$B$106:$AT$170,$I82+1,L$50))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e" cm="1">
        <f t="array" ref="J83">IF(INDEX('ETAPA 4'!$B$106:$AT$170,$I83+1,J$50)=0,"",INDEX('ETAPA 4'!$B$106:$AT$170,$I83+1,J$50))</f>
        <v>#N/A</v>
      </c>
      <c r="K83" s="28" t="str" cm="1">
        <f t="array" ref="K83">IF(INDEX('ETAPA 4'!$B$106:$AT$170,$I83+1,K$50)=0,"",INDEX('ETAPA 4'!$B$106:$AT$170,$I83+1,K$50))</f>
        <v/>
      </c>
      <c r="L83" s="28" t="e" cm="1">
        <f t="array" ref="L83">IF(INDEX('ETAPA 4'!$B$106:$AT$170,$I83+1,L$50)=0,"",INDEX('ETAPA 4'!$B$106:$AT$170,$I83+1,L$50))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e" cm="1">
        <f t="array" ref="J84">IF(INDEX('ETAPA 4'!$B$106:$AT$170,$I84+1,J$50)=0,"",INDEX('ETAPA 4'!$B$106:$AT$170,$I84+1,J$50))</f>
        <v>#N/A</v>
      </c>
      <c r="K84" s="28" t="str" cm="1">
        <f t="array" ref="K84">IF(INDEX('ETAPA 4'!$B$106:$AT$170,$I84+1,K$50)=0,"",INDEX('ETAPA 4'!$B$106:$AT$170,$I84+1,K$50))</f>
        <v/>
      </c>
      <c r="L84" s="28" t="e" cm="1">
        <f t="array" ref="L84">IF(INDEX('ETAPA 4'!$B$106:$AT$170,$I84+1,L$50)=0,"",INDEX('ETAPA 4'!$B$106:$AT$170,$I84+1,L$50))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e" cm="1">
        <f t="array" ref="J85">IF(INDEX('ETAPA 4'!$B$106:$AT$170,$I85+1,J$50)=0,"",INDEX('ETAPA 4'!$B$106:$AT$170,$I85+1,J$50))</f>
        <v>#N/A</v>
      </c>
      <c r="K85" s="28" t="str" cm="1">
        <f t="array" ref="K85">IF(INDEX('ETAPA 4'!$B$106:$AT$170,$I85+1,K$50)=0,"",INDEX('ETAPA 4'!$B$106:$AT$170,$I85+1,K$50))</f>
        <v/>
      </c>
      <c r="L85" s="28" t="e" cm="1">
        <f t="array" ref="L85">IF(INDEX('ETAPA 4'!$B$106:$AT$170,$I85+1,L$50)=0,"",INDEX('ETAPA 4'!$B$106:$AT$170,$I85+1,L$50))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e" cm="1">
        <f t="array" ref="J86">IF(INDEX('ETAPA 4'!$B$106:$AT$170,$I86+1,J$50)=0,"",INDEX('ETAPA 4'!$B$106:$AT$170,$I86+1,J$50))</f>
        <v>#N/A</v>
      </c>
      <c r="K86" s="28" t="str" cm="1">
        <f t="array" ref="K86">IF(INDEX('ETAPA 4'!$B$106:$AT$170,$I86+1,K$50)=0,"",INDEX('ETAPA 4'!$B$106:$AT$170,$I86+1,K$50))</f>
        <v/>
      </c>
      <c r="L86" s="28" t="e" cm="1">
        <f t="array" ref="L86">IF(INDEX('ETAPA 4'!$B$106:$AT$170,$I86+1,L$50)=0,"",INDEX('ETAPA 4'!$B$106:$AT$170,$I86+1,L$50))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e" cm="1">
        <f t="array" ref="J87">IF(INDEX('ETAPA 4'!$B$106:$AT$170,$I87+1,J$50)=0,"",INDEX('ETAPA 4'!$B$106:$AT$170,$I87+1,J$50))</f>
        <v>#N/A</v>
      </c>
      <c r="K87" s="28" t="str" cm="1">
        <f t="array" ref="K87">IF(INDEX('ETAPA 4'!$B$106:$AT$170,$I87+1,K$50)=0,"",INDEX('ETAPA 4'!$B$106:$AT$170,$I87+1,K$50))</f>
        <v/>
      </c>
      <c r="L87" s="28" t="e" cm="1">
        <f t="array" ref="L87">IF(INDEX('ETAPA 4'!$B$106:$AT$170,$I87+1,L$50)=0,"",INDEX('ETAPA 4'!$B$106:$AT$170,$I87+1,L$50))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e" cm="1">
        <f t="array" ref="J88">IF(INDEX('ETAPA 4'!$B$106:$AT$170,$I88+1,J$50)=0,"",INDEX('ETAPA 4'!$B$106:$AT$170,$I88+1,J$50))</f>
        <v>#N/A</v>
      </c>
      <c r="K88" s="28" t="str" cm="1">
        <f t="array" ref="K88">IF(INDEX('ETAPA 4'!$B$106:$AT$170,$I88+1,K$50)=0,"",INDEX('ETAPA 4'!$B$106:$AT$170,$I88+1,K$50))</f>
        <v/>
      </c>
      <c r="L88" s="28" t="e" cm="1">
        <f t="array" ref="L88">IF(INDEX('ETAPA 4'!$B$106:$AT$170,$I88+1,L$50)=0,"",INDEX('ETAPA 4'!$B$106:$AT$170,$I88+1,L$50))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e" cm="1">
        <f t="array" ref="J89">IF(INDEX('ETAPA 4'!$B$106:$AT$170,$I89+1,J$50)=0,"",INDEX('ETAPA 4'!$B$106:$AT$170,$I89+1,J$50))</f>
        <v>#N/A</v>
      </c>
      <c r="K89" s="28" t="str" cm="1">
        <f t="array" ref="K89">IF(INDEX('ETAPA 4'!$B$106:$AT$170,$I89+1,K$50)=0,"",INDEX('ETAPA 4'!$B$106:$AT$170,$I89+1,K$50))</f>
        <v/>
      </c>
      <c r="L89" s="28" t="e" cm="1">
        <f t="array" ref="L89">IF(INDEX('ETAPA 4'!$B$106:$AT$170,$I89+1,L$50)=0,"",INDEX('ETAPA 4'!$B$106:$AT$170,$I89+1,L$50))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e" cm="1">
        <f t="array" ref="J90">IF(INDEX('ETAPA 4'!$B$106:$AT$170,$I90+1,J$50)=0,"",INDEX('ETAPA 4'!$B$106:$AT$170,$I90+1,J$50))</f>
        <v>#N/A</v>
      </c>
      <c r="K90" s="28" t="str" cm="1">
        <f t="array" ref="K90">IF(INDEX('ETAPA 4'!$B$106:$AT$170,$I90+1,K$50)=0,"",INDEX('ETAPA 4'!$B$106:$AT$170,$I90+1,K$50))</f>
        <v/>
      </c>
      <c r="L90" s="28" t="e" cm="1">
        <f t="array" ref="L90">IF(INDEX('ETAPA 4'!$B$106:$AT$170,$I90+1,L$50)=0,"",INDEX('ETAPA 4'!$B$106:$AT$170,$I90+1,L$50))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e" cm="1">
        <f t="array" ref="J91">IF(INDEX('ETAPA 4'!$B$106:$AT$170,$I91+1,J$50)=0,"",INDEX('ETAPA 4'!$B$106:$AT$170,$I91+1,J$50))</f>
        <v>#N/A</v>
      </c>
      <c r="K91" s="28" t="str" cm="1">
        <f t="array" ref="K91">IF(INDEX('ETAPA 4'!$B$106:$AT$170,$I91+1,K$50)=0,"",INDEX('ETAPA 4'!$B$106:$AT$170,$I91+1,K$50))</f>
        <v/>
      </c>
      <c r="L91" s="28" t="e" cm="1">
        <f t="array" ref="L91">IF(INDEX('ETAPA 4'!$B$106:$AT$170,$I91+1,L$50)=0,"",INDEX('ETAPA 4'!$B$106:$AT$170,$I91+1,L$50))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e" cm="1">
        <f t="array" ref="J92">IF(INDEX('ETAPA 4'!$B$106:$AT$170,$I92+1,J$50)=0,"",INDEX('ETAPA 4'!$B$106:$AT$170,$I92+1,J$50))</f>
        <v>#N/A</v>
      </c>
      <c r="K92" s="28" t="str" cm="1">
        <f t="array" ref="K92">IF(INDEX('ETAPA 4'!$B$106:$AT$170,$I92+1,K$50)=0,"",INDEX('ETAPA 4'!$B$106:$AT$170,$I92+1,K$50))</f>
        <v/>
      </c>
      <c r="L92" s="28" t="e" cm="1">
        <f t="array" ref="L92">IF(INDEX('ETAPA 4'!$B$106:$AT$170,$I92+1,L$50)=0,"",INDEX('ETAPA 4'!$B$106:$AT$170,$I92+1,L$50))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e" cm="1">
        <f t="array" ref="J93">IF(INDEX('ETAPA 4'!$B$106:$AT$170,$I93+1,J$50)=0,"",INDEX('ETAPA 4'!$B$106:$AT$170,$I93+1,J$50))</f>
        <v>#N/A</v>
      </c>
      <c r="K93" s="28" t="str" cm="1">
        <f t="array" ref="K93">IF(INDEX('ETAPA 4'!$B$106:$AT$170,$I93+1,K$50)=0,"",INDEX('ETAPA 4'!$B$106:$AT$170,$I93+1,K$50))</f>
        <v/>
      </c>
      <c r="L93" s="28" t="e" cm="1">
        <f t="array" ref="L93">IF(INDEX('ETAPA 4'!$B$106:$AT$170,$I93+1,L$50)=0,"",INDEX('ETAPA 4'!$B$106:$AT$170,$I93+1,L$50))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e" cm="1">
        <f t="array" ref="J94">IF(INDEX('ETAPA 4'!$B$106:$AT$170,$I94+1,J$50)=0,"",INDEX('ETAPA 4'!$B$106:$AT$170,$I94+1,J$50))</f>
        <v>#N/A</v>
      </c>
      <c r="K94" s="28" t="str" cm="1">
        <f t="array" ref="K94">IF(INDEX('ETAPA 4'!$B$106:$AT$170,$I94+1,K$50)=0,"",INDEX('ETAPA 4'!$B$106:$AT$170,$I94+1,K$50))</f>
        <v/>
      </c>
      <c r="L94" s="28" t="e" cm="1">
        <f t="array" ref="L94">IF(INDEX('ETAPA 4'!$B$106:$AT$170,$I94+1,L$50)=0,"",INDEX('ETAPA 4'!$B$106:$AT$170,$I94+1,L$50))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e" cm="1">
        <f t="array" ref="J95">IF(INDEX('ETAPA 4'!$B$106:$AT$170,$I95+1,J$50)=0,"",INDEX('ETAPA 4'!$B$106:$AT$170,$I95+1,J$50))</f>
        <v>#N/A</v>
      </c>
      <c r="K95" s="28" t="str" cm="1">
        <f t="array" ref="K95">IF(INDEX('ETAPA 4'!$B$106:$AT$170,$I95+1,K$50)=0,"",INDEX('ETAPA 4'!$B$106:$AT$170,$I95+1,K$50))</f>
        <v/>
      </c>
      <c r="L95" s="28" t="e" cm="1">
        <f t="array" ref="L95">IF(INDEX('ETAPA 4'!$B$106:$AT$170,$I95+1,L$50)=0,"",INDEX('ETAPA 4'!$B$106:$AT$170,$I95+1,L$50))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e" cm="1">
        <f t="array" ref="J96">IF(INDEX('ETAPA 4'!$B$106:$AT$170,$I96+1,J$50)=0,"",INDEX('ETAPA 4'!$B$106:$AT$170,$I96+1,J$50))</f>
        <v>#N/A</v>
      </c>
      <c r="K96" s="28" t="str" cm="1">
        <f t="array" ref="K96">IF(INDEX('ETAPA 4'!$B$106:$AT$170,$I96+1,K$50)=0,"",INDEX('ETAPA 4'!$B$106:$AT$170,$I96+1,K$50))</f>
        <v/>
      </c>
      <c r="L96" s="28" t="e" cm="1">
        <f t="array" ref="L96">IF(INDEX('ETAPA 4'!$B$106:$AT$170,$I96+1,L$50)=0,"",INDEX('ETAPA 4'!$B$106:$AT$170,$I96+1,L$50))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e" cm="1">
        <f t="array" ref="J97">IF(INDEX('ETAPA 4'!$B$106:$AT$170,$I97+1,J$50)=0,"",INDEX('ETAPA 4'!$B$106:$AT$170,$I97+1,J$50))</f>
        <v>#N/A</v>
      </c>
      <c r="K97" s="28" t="str" cm="1">
        <f t="array" ref="K97">IF(INDEX('ETAPA 4'!$B$106:$AT$170,$I97+1,K$50)=0,"",INDEX('ETAPA 4'!$B$106:$AT$170,$I97+1,K$50))</f>
        <v/>
      </c>
      <c r="L97" s="28" t="e" cm="1">
        <f t="array" ref="L97">IF(INDEX('ETAPA 4'!$B$106:$AT$170,$I97+1,L$50)=0,"",INDEX('ETAPA 4'!$B$106:$AT$170,$I97+1,L$50))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7.7002314814814815E-4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/>
      <c r="P105" s="2"/>
      <c r="Q105" s="2"/>
    </row>
    <row r="106" spans="1:17" ht="30" x14ac:dyDescent="0.2">
      <c r="A106" s="4" t="s">
        <v>7</v>
      </c>
      <c r="B106" s="3" t="s">
        <v>15</v>
      </c>
      <c r="C106" s="3" t="s">
        <v>25</v>
      </c>
      <c r="D106" s="3" t="s">
        <v>10</v>
      </c>
      <c r="E106" s="3" t="s">
        <v>28</v>
      </c>
      <c r="F106" s="3" t="s">
        <v>13</v>
      </c>
      <c r="G106" s="3" t="s">
        <v>27</v>
      </c>
      <c r="H106" s="3" t="s">
        <v>16</v>
      </c>
      <c r="I106" s="3" t="s">
        <v>19</v>
      </c>
      <c r="J106" s="3" t="s">
        <v>11</v>
      </c>
      <c r="K106" s="3" t="s">
        <v>29</v>
      </c>
      <c r="L106" s="3" t="s">
        <v>9</v>
      </c>
      <c r="M106" s="3" t="s">
        <v>30</v>
      </c>
      <c r="N106" s="3" t="s">
        <v>24</v>
      </c>
      <c r="O106" s="3"/>
      <c r="P106" s="3"/>
      <c r="Q106" s="3"/>
    </row>
    <row r="107" spans="1:17" ht="12.75" x14ac:dyDescent="0.2">
      <c r="A107" s="2">
        <v>2</v>
      </c>
      <c r="B107" s="27">
        <v>2.9851194949646765E-2</v>
      </c>
      <c r="C107" s="27">
        <v>3.0407335036825463E-2</v>
      </c>
      <c r="D107" s="27">
        <v>3.1023598376672103E-2</v>
      </c>
      <c r="E107" s="27">
        <v>3.3097850593717115E-2</v>
      </c>
      <c r="F107" s="27">
        <v>2.5627536449721846E-2</v>
      </c>
      <c r="G107" s="27">
        <v>3.3999699383736794E-2</v>
      </c>
      <c r="H107" s="27">
        <v>3.8088080565158597E-2</v>
      </c>
      <c r="I107" s="27">
        <v>3.4961671426424125E-2</v>
      </c>
      <c r="J107" s="27">
        <v>3.3308281978054841E-2</v>
      </c>
      <c r="K107" s="27">
        <v>3.6915677138132978E-2</v>
      </c>
      <c r="L107" s="27">
        <v>6.2528182774688149E-2</v>
      </c>
      <c r="M107" s="27">
        <v>4.265744776792435E-2</v>
      </c>
      <c r="N107" s="27">
        <v>4.0898842627386134E-2</v>
      </c>
      <c r="O107" s="27"/>
      <c r="P107" s="27"/>
      <c r="Q107" s="1"/>
    </row>
    <row r="108" spans="1:17" ht="12.75" x14ac:dyDescent="0.2">
      <c r="A108" s="2">
        <v>3</v>
      </c>
      <c r="B108" s="27">
        <v>1.2911468510446521E-2</v>
      </c>
      <c r="C108" s="27">
        <v>3.0903351871336363E-2</v>
      </c>
      <c r="D108" s="27">
        <v>1.2806252818277448E-2</v>
      </c>
      <c r="E108" s="27">
        <v>3.7276416654141185E-2</v>
      </c>
      <c r="F108" s="27">
        <v>2.102810762062219E-2</v>
      </c>
      <c r="G108" s="27">
        <v>3.0091687960318528E-2</v>
      </c>
      <c r="H108" s="27">
        <v>3.329325116488803E-2</v>
      </c>
      <c r="I108" s="27">
        <v>2.7235833458590143E-2</v>
      </c>
      <c r="J108" s="27">
        <v>5.2337291447467328E-2</v>
      </c>
      <c r="K108" s="27">
        <v>3.7426724785810689E-2</v>
      </c>
      <c r="L108" s="27">
        <v>3.3428528483390861E-2</v>
      </c>
      <c r="M108" s="27">
        <v>3.4315346460243444E-2</v>
      </c>
      <c r="N108" s="27">
        <v>2.6604539305576554E-2</v>
      </c>
      <c r="O108" s="27"/>
      <c r="P108" s="27"/>
      <c r="Q108" s="1"/>
    </row>
    <row r="109" spans="1:17" ht="12.75" x14ac:dyDescent="0.2">
      <c r="A109" s="2">
        <v>4</v>
      </c>
      <c r="B109" s="27">
        <v>1.5857507891176747E-2</v>
      </c>
      <c r="C109" s="27">
        <v>2.4485194649030546E-2</v>
      </c>
      <c r="D109" s="27">
        <v>1.6804449120697271E-2</v>
      </c>
      <c r="E109" s="27">
        <v>1.4895535848489553E-2</v>
      </c>
      <c r="F109" s="27">
        <v>3.1098752442507135E-2</v>
      </c>
      <c r="G109" s="27">
        <v>2.3177513903502096E-2</v>
      </c>
      <c r="H109" s="27">
        <v>2.7776942732601749E-2</v>
      </c>
      <c r="I109" s="27">
        <v>2.842326769878243E-2</v>
      </c>
      <c r="J109" s="27">
        <v>2.9881256575980945E-2</v>
      </c>
      <c r="K109" s="27">
        <v>1.9299564106418293E-2</v>
      </c>
      <c r="L109" s="27">
        <v>2.5552382383886955E-2</v>
      </c>
      <c r="M109" s="27">
        <v>4.05230722982114E-2</v>
      </c>
      <c r="N109" s="27">
        <v>2.8378175259281439E-2</v>
      </c>
      <c r="O109" s="27"/>
      <c r="P109" s="27"/>
      <c r="Q109" s="1"/>
    </row>
    <row r="110" spans="1:17" ht="12.75" x14ac:dyDescent="0.2">
      <c r="A110" s="2">
        <v>5</v>
      </c>
      <c r="B110" s="27">
        <v>1.7135127010371298E-2</v>
      </c>
      <c r="C110" s="27">
        <v>1.9479933864422257E-2</v>
      </c>
      <c r="D110" s="27">
        <v>2.3914023748684898E-2</v>
      </c>
      <c r="E110" s="27">
        <v>1.4249210882308731E-2</v>
      </c>
      <c r="F110" s="27">
        <v>2.0156320456936837E-2</v>
      </c>
      <c r="G110" s="27">
        <v>2.3102359837667206E-2</v>
      </c>
      <c r="H110" s="27">
        <v>2.0637306478280507E-2</v>
      </c>
      <c r="I110" s="27">
        <v>2.9851194949646765E-2</v>
      </c>
      <c r="J110" s="27">
        <v>2.2726589508492469E-2</v>
      </c>
      <c r="K110" s="27">
        <v>1.7255373515707041E-2</v>
      </c>
      <c r="L110" s="27">
        <v>2.4785810912370393E-2</v>
      </c>
      <c r="M110" s="27">
        <v>2.9535547873140111E-2</v>
      </c>
      <c r="N110" s="27">
        <v>2.7295956711257941E-2</v>
      </c>
      <c r="O110" s="27"/>
      <c r="P110" s="27"/>
      <c r="Q110" s="1"/>
    </row>
    <row r="111" spans="1:17" ht="12.75" x14ac:dyDescent="0.2">
      <c r="A111" s="2">
        <v>6</v>
      </c>
      <c r="B111" s="27">
        <v>4.3439050052609413E-3</v>
      </c>
      <c r="C111" s="27">
        <v>8.5074402525176385E-3</v>
      </c>
      <c r="D111" s="27">
        <v>1.1829249962422881E-2</v>
      </c>
      <c r="E111" s="27">
        <v>3.5653088832105655E-2</v>
      </c>
      <c r="F111" s="27">
        <v>1.047647677739358E-2</v>
      </c>
      <c r="G111" s="27">
        <v>3.4570870284082442E-2</v>
      </c>
      <c r="H111" s="27">
        <v>2.2155418608146678E-2</v>
      </c>
      <c r="I111" s="27">
        <v>2.1719525026303862E-2</v>
      </c>
      <c r="J111" s="27">
        <v>1.730046595520817E-2</v>
      </c>
      <c r="K111" s="27">
        <v>2.0907861115286308E-2</v>
      </c>
      <c r="L111" s="27">
        <v>2.4244701638358644E-2</v>
      </c>
      <c r="M111" s="27">
        <v>2.6544416052908328E-2</v>
      </c>
      <c r="N111" s="27">
        <v>1.8502931008567692E-2</v>
      </c>
      <c r="O111" s="27"/>
      <c r="P111" s="27"/>
      <c r="Q111" s="1"/>
    </row>
    <row r="112" spans="1:17" ht="12.75" x14ac:dyDescent="0.2">
      <c r="A112" s="2">
        <v>7</v>
      </c>
      <c r="B112" s="27">
        <v>7.410190891327331E-3</v>
      </c>
      <c r="C112" s="27">
        <v>6.538403727641696E-3</v>
      </c>
      <c r="D112" s="27">
        <v>1.6323463099353605E-2</v>
      </c>
      <c r="E112" s="27">
        <v>1.5211182924996207E-2</v>
      </c>
      <c r="F112" s="27">
        <v>2.1960018036975625E-2</v>
      </c>
      <c r="G112" s="27">
        <v>2.4064331880354822E-2</v>
      </c>
      <c r="H112" s="27">
        <v>3.2406433188035447E-2</v>
      </c>
      <c r="I112" s="27">
        <v>4.7752893431534764E-2</v>
      </c>
      <c r="J112" s="27">
        <v>1.7661205471215816E-2</v>
      </c>
      <c r="K112" s="27">
        <v>2.9475424620472028E-2</v>
      </c>
      <c r="L112" s="27">
        <v>2.3778746430181786E-2</v>
      </c>
      <c r="M112" s="27">
        <v>3.8644220652337441E-2</v>
      </c>
      <c r="N112" s="27">
        <v>3.6209228919284499E-2</v>
      </c>
      <c r="O112" s="27"/>
      <c r="P112" s="27"/>
      <c r="Q112" s="1"/>
    </row>
    <row r="113" spans="1:17" ht="12.75" x14ac:dyDescent="0.2">
      <c r="A113" s="2">
        <v>8</v>
      </c>
      <c r="B113" s="27">
        <v>4.9000450924394992E-3</v>
      </c>
      <c r="C113" s="27">
        <v>8.5074402525176385E-3</v>
      </c>
      <c r="D113" s="27">
        <v>1.3993687058469735E-2</v>
      </c>
      <c r="E113" s="27">
        <v>1.3723132421463932E-2</v>
      </c>
      <c r="F113" s="27">
        <v>1.8082068239891825E-2</v>
      </c>
      <c r="G113" s="27">
        <v>2.3222606343003088E-2</v>
      </c>
      <c r="H113" s="27">
        <v>2.9460393807304936E-2</v>
      </c>
      <c r="I113" s="27">
        <v>2.4770780099203443E-2</v>
      </c>
      <c r="J113" s="27">
        <v>2.8152713061776767E-2</v>
      </c>
      <c r="K113" s="27">
        <v>5.1450473470614884E-2</v>
      </c>
      <c r="L113" s="27">
        <v>1.6428678791522676E-2</v>
      </c>
      <c r="M113" s="27">
        <v>3.4014730196903604E-2</v>
      </c>
      <c r="N113" s="27">
        <v>3.5923643469111741E-2</v>
      </c>
      <c r="O113" s="27"/>
      <c r="P113" s="27"/>
      <c r="Q113" s="1"/>
    </row>
    <row r="114" spans="1:17" ht="12.75" x14ac:dyDescent="0.2">
      <c r="A114" s="2">
        <v>9</v>
      </c>
      <c r="B114" s="27">
        <v>0</v>
      </c>
      <c r="C114" s="27">
        <v>1.6503832857357566E-2</v>
      </c>
      <c r="D114" s="27">
        <v>2.0907861115286308E-2</v>
      </c>
      <c r="E114" s="27">
        <v>1.043138433789273E-2</v>
      </c>
      <c r="F114" s="27">
        <v>1.8863670524575476E-2</v>
      </c>
      <c r="G114" s="27">
        <v>2.9821133323312723E-2</v>
      </c>
      <c r="H114" s="27">
        <v>2.9806102510145774E-2</v>
      </c>
      <c r="I114" s="27">
        <v>3.3744175559897657E-2</v>
      </c>
      <c r="J114" s="27">
        <v>2.90245002254624E-2</v>
      </c>
      <c r="K114" s="27">
        <v>3.8719374718172328E-2</v>
      </c>
      <c r="L114" s="27">
        <v>4.1019089132722154E-2</v>
      </c>
      <c r="M114" s="27">
        <v>2.7656696227265867E-2</v>
      </c>
      <c r="N114" s="27">
        <v>-1</v>
      </c>
      <c r="O114" s="27"/>
      <c r="P114" s="27"/>
      <c r="Q114" s="1"/>
    </row>
    <row r="115" spans="1:17" ht="12.75" x14ac:dyDescent="0.2">
      <c r="A115" s="2">
        <v>10</v>
      </c>
      <c r="B115" s="27">
        <v>6.538403727641696E-3</v>
      </c>
      <c r="C115" s="27">
        <v>1.1348263941079214E-2</v>
      </c>
      <c r="D115" s="27">
        <v>9.7399669322110576E-3</v>
      </c>
      <c r="E115" s="27">
        <v>1.0010521569216722E-2</v>
      </c>
      <c r="F115" s="27">
        <v>2.1253569818127285E-2</v>
      </c>
      <c r="G115" s="27">
        <v>1.4279272508642771E-2</v>
      </c>
      <c r="H115" s="27">
        <v>1.480535096948757E-2</v>
      </c>
      <c r="I115" s="27">
        <v>1.3212084773786223E-2</v>
      </c>
      <c r="J115" s="27">
        <v>1.9074101908913198E-2</v>
      </c>
      <c r="K115" s="27">
        <v>1.5421614309333928E-2</v>
      </c>
      <c r="L115" s="27">
        <v>2.404930106718773E-2</v>
      </c>
      <c r="M115" s="27">
        <v>3.3984668570569698E-2</v>
      </c>
      <c r="N115" s="27">
        <v>-1</v>
      </c>
      <c r="O115" s="27"/>
      <c r="P115" s="27"/>
      <c r="Q115" s="1"/>
    </row>
    <row r="116" spans="1:17" ht="12.75" x14ac:dyDescent="0.2">
      <c r="A116" s="2">
        <v>11</v>
      </c>
      <c r="B116" s="27">
        <v>7.049451375319404E-3</v>
      </c>
      <c r="C116" s="27">
        <v>9.4393506688710722E-3</v>
      </c>
      <c r="D116" s="27">
        <v>1.5692168946340155E-2</v>
      </c>
      <c r="E116" s="27">
        <v>1.5346460243499319E-2</v>
      </c>
      <c r="F116" s="27">
        <v>1.7180219449872289E-2</v>
      </c>
      <c r="G116" s="27">
        <v>1.6323463099353605E-2</v>
      </c>
      <c r="H116" s="27">
        <v>1.6082970088681842E-2</v>
      </c>
      <c r="I116" s="27">
        <v>1.6849541560198404E-2</v>
      </c>
      <c r="J116" s="27">
        <v>1.6308432286186655E-2</v>
      </c>
      <c r="K116" s="27">
        <v>1.9419810611754174E-2</v>
      </c>
      <c r="L116" s="27">
        <v>1.477528934315353E-2</v>
      </c>
      <c r="M116" s="27">
        <v>3.3864422065233678E-2</v>
      </c>
      <c r="N116" s="27">
        <v>-1</v>
      </c>
      <c r="O116" s="27"/>
      <c r="P116" s="27"/>
      <c r="Q116" s="1"/>
    </row>
    <row r="117" spans="1:17" ht="12.75" x14ac:dyDescent="0.2">
      <c r="A117" s="2">
        <v>12</v>
      </c>
      <c r="B117" s="27">
        <v>2.6454231173905223E-3</v>
      </c>
      <c r="C117" s="27">
        <v>8.1617315496768025E-3</v>
      </c>
      <c r="D117" s="27">
        <v>2.2681497068991478E-2</v>
      </c>
      <c r="E117" s="27">
        <v>1.412896437697285E-2</v>
      </c>
      <c r="F117" s="27">
        <v>2.0667368104614545E-2</v>
      </c>
      <c r="G117" s="27">
        <v>1.4579888771982475E-2</v>
      </c>
      <c r="H117" s="27">
        <v>1.358785510296096E-2</v>
      </c>
      <c r="I117" s="27">
        <v>1.420411844280774E-2</v>
      </c>
      <c r="J117" s="27">
        <v>2.0622275665113415E-2</v>
      </c>
      <c r="K117" s="27">
        <v>1.8021944987223742E-2</v>
      </c>
      <c r="L117" s="27">
        <v>1.733052758154207E-2</v>
      </c>
      <c r="M117" s="27">
        <v>3.224109424319857E-2</v>
      </c>
      <c r="N117" s="27">
        <v>-1</v>
      </c>
      <c r="O117" s="27"/>
      <c r="P117" s="27"/>
      <c r="Q117" s="1"/>
    </row>
    <row r="118" spans="1:17" ht="12.75" x14ac:dyDescent="0.2">
      <c r="A118" s="2">
        <v>13</v>
      </c>
      <c r="B118" s="27">
        <v>3.0061626333984489E-3</v>
      </c>
      <c r="C118" s="27">
        <v>7.6807455283331352E-3</v>
      </c>
      <c r="D118" s="27">
        <v>6.9742973094845135E-3</v>
      </c>
      <c r="E118" s="27">
        <v>1.2220051104764708E-2</v>
      </c>
      <c r="F118" s="27">
        <v>1.4414549827145604E-2</v>
      </c>
      <c r="G118" s="27">
        <v>2.8588606643619584E-2</v>
      </c>
      <c r="H118" s="27">
        <v>2.2395911618818442E-2</v>
      </c>
      <c r="I118" s="27">
        <v>2.2395911618818442E-2</v>
      </c>
      <c r="J118" s="27">
        <v>2.0922891928453119E-2</v>
      </c>
      <c r="K118" s="27">
        <v>2.6830001503081225E-2</v>
      </c>
      <c r="L118" s="27">
        <v>1.7375620021043061E-2</v>
      </c>
      <c r="M118" s="27">
        <v>4.1064181572223003E-2</v>
      </c>
      <c r="N118" s="27">
        <v>-1</v>
      </c>
      <c r="O118" s="27"/>
      <c r="P118" s="27"/>
      <c r="Q118" s="1"/>
    </row>
    <row r="119" spans="1:17" ht="12.75" x14ac:dyDescent="0.2">
      <c r="A119" s="2">
        <v>14</v>
      </c>
      <c r="B119" s="27">
        <v>1.2686006312941426E-2</v>
      </c>
      <c r="C119" s="27">
        <v>2.3117390650834294E-2</v>
      </c>
      <c r="D119" s="27">
        <v>2.0336690214940802E-2</v>
      </c>
      <c r="E119" s="27">
        <v>7.5003757703293126E-3</v>
      </c>
      <c r="F119" s="27">
        <v>1.1618818578085159E-2</v>
      </c>
      <c r="G119" s="27">
        <v>1.7525928152713123E-2</v>
      </c>
      <c r="H119" s="27">
        <v>1.6969788065534425E-2</v>
      </c>
      <c r="I119" s="27">
        <v>1.9930858259431885E-2</v>
      </c>
      <c r="J119" s="27">
        <v>1.7345558394709162E-2</v>
      </c>
      <c r="K119" s="27">
        <v>1.9660303622425938E-2</v>
      </c>
      <c r="L119" s="27">
        <v>2.600330677889658E-2</v>
      </c>
      <c r="M119" s="27">
        <v>3.1639861716518884E-2</v>
      </c>
      <c r="N119" s="27">
        <v>-1</v>
      </c>
      <c r="O119" s="27"/>
      <c r="P119" s="27"/>
      <c r="Q119" s="1"/>
    </row>
    <row r="120" spans="1:17" ht="12.75" x14ac:dyDescent="0.2">
      <c r="A120" s="2">
        <v>15</v>
      </c>
      <c r="B120" s="27">
        <v>6.2377874643017106E-3</v>
      </c>
      <c r="C120" s="27">
        <v>2.1043138433789139E-2</v>
      </c>
      <c r="D120" s="27">
        <v>1.5166090485495356E-2</v>
      </c>
      <c r="E120" s="27">
        <v>1.0596723282729602E-2</v>
      </c>
      <c r="F120" s="27">
        <v>1.4655042837817649E-2</v>
      </c>
      <c r="G120" s="27">
        <v>1.8998947843078449E-2</v>
      </c>
      <c r="H120" s="27">
        <v>2.1268600631294234E-2</v>
      </c>
      <c r="I120" s="27">
        <v>1.5256275364497338E-2</v>
      </c>
      <c r="J120" s="27">
        <v>1.6939726439200387E-2</v>
      </c>
      <c r="K120" s="27">
        <v>1.8352622876897769E-2</v>
      </c>
      <c r="L120" s="27">
        <v>1.9314594919585103E-2</v>
      </c>
      <c r="M120" s="27">
        <v>5.0323162483090399E-2</v>
      </c>
      <c r="N120" s="27">
        <v>-1</v>
      </c>
      <c r="O120" s="27"/>
      <c r="P120" s="27"/>
      <c r="Q120" s="1"/>
    </row>
    <row r="121" spans="1:17" ht="12.75" x14ac:dyDescent="0.2">
      <c r="A121" s="2">
        <v>16</v>
      </c>
      <c r="B121" s="27">
        <v>8.9583646475274049E-3</v>
      </c>
      <c r="C121" s="27">
        <v>1.1994588907260035E-2</v>
      </c>
      <c r="D121" s="27">
        <v>1.4579888771982475E-2</v>
      </c>
      <c r="E121" s="27">
        <v>1.2731098752442415E-2</v>
      </c>
      <c r="F121" s="27">
        <v>1.6578986923192599E-2</v>
      </c>
      <c r="G121" s="27">
        <v>1.4594919585149567E-2</v>
      </c>
      <c r="H121" s="27">
        <v>9.9053058770479305E-3</v>
      </c>
      <c r="I121" s="27">
        <v>1.8848639711408387E-2</v>
      </c>
      <c r="J121" s="27">
        <v>1.778145197655184E-2</v>
      </c>
      <c r="K121" s="27">
        <v>2.2155418608146678E-2</v>
      </c>
      <c r="L121" s="27">
        <v>1.6473771231023528E-2</v>
      </c>
      <c r="M121" s="27">
        <v>5.6320456936720206E-2</v>
      </c>
      <c r="N121" s="27">
        <v>-1</v>
      </c>
      <c r="O121" s="27"/>
      <c r="P121" s="27"/>
      <c r="Q121" s="1"/>
    </row>
    <row r="122" spans="1:17" ht="12.75" x14ac:dyDescent="0.2">
      <c r="A122" s="2">
        <v>17</v>
      </c>
      <c r="B122" s="27">
        <v>4.6595520817677366E-3</v>
      </c>
      <c r="C122" s="27">
        <v>7.3801292649932904E-3</v>
      </c>
      <c r="D122" s="27">
        <v>1.6909664812866345E-2</v>
      </c>
      <c r="E122" s="27">
        <v>9.0635803396961964E-3</v>
      </c>
      <c r="F122" s="27">
        <v>1.0581692469562651E-2</v>
      </c>
      <c r="G122" s="27">
        <v>1.3963625432135977E-2</v>
      </c>
      <c r="H122" s="27">
        <v>1.6368555538854735E-2</v>
      </c>
      <c r="I122" s="27">
        <v>1.5090936419660184E-2</v>
      </c>
      <c r="J122" s="27">
        <v>2.2005110476476755E-2</v>
      </c>
      <c r="K122" s="27">
        <v>2.1719525026303862E-2</v>
      </c>
      <c r="L122" s="27">
        <v>2.1358785510295936E-2</v>
      </c>
      <c r="M122" s="27">
        <v>5.7417706297910653E-2</v>
      </c>
      <c r="N122" s="27">
        <v>-1</v>
      </c>
      <c r="O122" s="27"/>
      <c r="P122" s="27"/>
      <c r="Q122" s="1"/>
    </row>
    <row r="123" spans="1:17" ht="12.75" x14ac:dyDescent="0.2">
      <c r="A123" s="2">
        <v>18</v>
      </c>
      <c r="B123" s="27">
        <v>5.5614008717871297E-3</v>
      </c>
      <c r="C123" s="27">
        <v>1.3257177213287214E-2</v>
      </c>
      <c r="D123" s="27">
        <v>1.3452577784458269E-2</v>
      </c>
      <c r="E123" s="27">
        <v>9.83015181121304E-3</v>
      </c>
      <c r="F123" s="27">
        <v>8.477378626183878E-3</v>
      </c>
      <c r="G123" s="27">
        <v>1.4940628287990261E-2</v>
      </c>
      <c r="H123" s="27">
        <v>1.4655042837817649E-2</v>
      </c>
      <c r="I123" s="27">
        <v>1.5090936419660184E-2</v>
      </c>
      <c r="J123" s="27">
        <v>1.7480835713212135E-2</v>
      </c>
      <c r="K123" s="27">
        <v>1.9089132722080147E-2</v>
      </c>
      <c r="L123" s="27">
        <v>2.2365849992484543E-2</v>
      </c>
      <c r="M123" s="27">
        <v>5.601984067338036E-2</v>
      </c>
      <c r="N123" s="27">
        <v>-1</v>
      </c>
      <c r="O123" s="27"/>
      <c r="P123" s="27"/>
      <c r="Q123" s="1"/>
    </row>
    <row r="124" spans="1:17" ht="12.75" x14ac:dyDescent="0.2">
      <c r="A124" s="2">
        <v>19</v>
      </c>
      <c r="B124" s="27">
        <v>5.3810311137831666E-3</v>
      </c>
      <c r="C124" s="27">
        <v>1.2144897038929958E-2</v>
      </c>
      <c r="D124" s="27">
        <v>9.9954907560499129E-3</v>
      </c>
      <c r="E124" s="27">
        <v>2.5898091086727932E-2</v>
      </c>
      <c r="F124" s="27">
        <v>4.0387794979708423E-2</v>
      </c>
      <c r="G124" s="27">
        <v>1.2415451675935761E-2</v>
      </c>
      <c r="H124" s="27">
        <v>1.0837216293401366E-2</v>
      </c>
      <c r="I124" s="27">
        <v>1.4985720727491393E-2</v>
      </c>
      <c r="J124" s="27">
        <v>2.6830001503081225E-2</v>
      </c>
      <c r="K124" s="27">
        <v>2.7055463700586178E-2</v>
      </c>
      <c r="L124" s="27">
        <v>2.6168645723733733E-2</v>
      </c>
      <c r="M124" s="27">
        <v>8.0880805651585785E-2</v>
      </c>
      <c r="N124" s="27">
        <v>-1</v>
      </c>
      <c r="O124" s="27"/>
      <c r="P124" s="27"/>
      <c r="Q124" s="1"/>
    </row>
    <row r="125" spans="1:17" ht="12.75" x14ac:dyDescent="0.2">
      <c r="A125" s="2">
        <v>20</v>
      </c>
      <c r="B125" s="27">
        <v>3.4721178415750252E-3</v>
      </c>
      <c r="C125" s="27">
        <v>7.1546670674883361E-3</v>
      </c>
      <c r="D125" s="27">
        <v>9.5595971742070945E-3</v>
      </c>
      <c r="E125" s="27">
        <v>2.8859161280625246E-2</v>
      </c>
      <c r="F125" s="27">
        <v>2.6619570118743361E-2</v>
      </c>
      <c r="G125" s="27">
        <v>1.1874342401924013E-2</v>
      </c>
      <c r="H125" s="27">
        <v>1.1047647677739509E-2</v>
      </c>
      <c r="I125" s="27">
        <v>8.7779948895235823E-3</v>
      </c>
      <c r="J125" s="27">
        <v>2.7250864271757234E-2</v>
      </c>
      <c r="K125" s="27">
        <v>1.6143093341349782E-2</v>
      </c>
      <c r="L125" s="27">
        <v>1.9134225161581139E-2</v>
      </c>
      <c r="M125" s="27">
        <v>3.9035021794679124E-2</v>
      </c>
      <c r="N125" s="27">
        <v>-1</v>
      </c>
      <c r="O125" s="27"/>
      <c r="P125" s="27"/>
      <c r="Q125" s="1"/>
    </row>
    <row r="126" spans="1:17" ht="12.75" x14ac:dyDescent="0.2">
      <c r="A126" s="2">
        <v>21</v>
      </c>
      <c r="B126" s="27">
        <v>5.1705997294454447E-3</v>
      </c>
      <c r="C126" s="27">
        <v>1.2189989478430667E-2</v>
      </c>
      <c r="D126" s="27">
        <v>1.1303171501578082E-2</v>
      </c>
      <c r="E126" s="27">
        <v>2.5627536449721846E-2</v>
      </c>
      <c r="F126" s="27">
        <v>2.4379978956861476E-2</v>
      </c>
      <c r="G126" s="27">
        <v>2.0126258830602657E-2</v>
      </c>
      <c r="H126" s="27">
        <v>2.4996242296708115E-2</v>
      </c>
      <c r="I126" s="27">
        <v>1.7435743273711002E-2</v>
      </c>
      <c r="J126" s="27">
        <v>2.4755749286036351E-2</v>
      </c>
      <c r="K126" s="27">
        <v>3.6765369006463197E-2</v>
      </c>
      <c r="L126" s="27">
        <v>3.1474522771681869E-2</v>
      </c>
      <c r="M126" s="27">
        <v>7.9738463850894198E-2</v>
      </c>
      <c r="N126" s="27">
        <v>-1</v>
      </c>
      <c r="O126" s="27"/>
      <c r="P126" s="27"/>
      <c r="Q126" s="1"/>
    </row>
    <row r="127" spans="1:17" ht="12.75" x14ac:dyDescent="0.2">
      <c r="A127" s="2">
        <v>22</v>
      </c>
      <c r="B127" s="27">
        <v>3.8478881707500424E-3</v>
      </c>
      <c r="C127" s="27">
        <v>1.0010521569216722E-2</v>
      </c>
      <c r="D127" s="27">
        <v>8.5074402525176385E-3</v>
      </c>
      <c r="E127" s="27">
        <v>1.6143093341349782E-2</v>
      </c>
      <c r="F127" s="27">
        <v>2.6153614910566645E-2</v>
      </c>
      <c r="G127" s="27">
        <v>1.8743424019239455E-2</v>
      </c>
      <c r="H127" s="27">
        <v>2.1839771531639744E-2</v>
      </c>
      <c r="I127" s="27">
        <v>2.2350819179317593E-2</v>
      </c>
      <c r="J127" s="27">
        <v>3.6013828348113584E-2</v>
      </c>
      <c r="K127" s="27">
        <v>2.0667368104614545E-2</v>
      </c>
      <c r="L127" s="27">
        <v>1.7150157823538389E-2</v>
      </c>
      <c r="M127" s="27">
        <v>2.4996242296708115E-2</v>
      </c>
      <c r="N127" s="27">
        <v>-1</v>
      </c>
      <c r="O127" s="27"/>
      <c r="P127" s="27"/>
      <c r="Q127" s="1"/>
    </row>
    <row r="128" spans="1:17" ht="12.75" x14ac:dyDescent="0.2">
      <c r="A128" s="2">
        <v>23</v>
      </c>
      <c r="B128" s="27">
        <v>1.3317300465955155E-2</v>
      </c>
      <c r="C128" s="27">
        <v>9.6197204268750353E-3</v>
      </c>
      <c r="D128" s="27">
        <v>1.2325266796933781E-2</v>
      </c>
      <c r="E128" s="27">
        <v>2.8107620622275776E-2</v>
      </c>
      <c r="F128" s="27">
        <v>1.8953855403577458E-2</v>
      </c>
      <c r="G128" s="27">
        <v>2.4470163835863458E-2</v>
      </c>
      <c r="H128" s="27">
        <v>2.6814970689914414E-2</v>
      </c>
      <c r="I128" s="27">
        <v>2.5402074252217174E-2</v>
      </c>
      <c r="J128" s="27">
        <v>2.655944686607542E-2</v>
      </c>
      <c r="K128" s="27">
        <v>2.3553284232676972E-2</v>
      </c>
      <c r="L128" s="27">
        <v>2.7776942732601749E-2</v>
      </c>
      <c r="M128" s="27">
        <v>2.6830001503081225E-2</v>
      </c>
      <c r="N128" s="27">
        <v>-1</v>
      </c>
      <c r="O128" s="27"/>
      <c r="P128" s="27"/>
      <c r="Q128" s="1"/>
    </row>
    <row r="129" spans="1:17" ht="12.75" x14ac:dyDescent="0.2">
      <c r="A129" s="2">
        <v>24</v>
      </c>
      <c r="B129" s="27">
        <v>2.0892830302119639E-3</v>
      </c>
      <c r="C129" s="27">
        <v>1.3136930707951192E-2</v>
      </c>
      <c r="D129" s="27">
        <v>8.05651585750773E-3</v>
      </c>
      <c r="E129" s="27">
        <v>1.9389748985420275E-2</v>
      </c>
      <c r="F129" s="27">
        <v>2.4379978956861476E-2</v>
      </c>
      <c r="G129" s="27">
        <v>1.2580790620772634E-2</v>
      </c>
      <c r="H129" s="27">
        <v>1.8457838569066558E-2</v>
      </c>
      <c r="I129" s="27">
        <v>2.4470163835863458E-2</v>
      </c>
      <c r="J129" s="27">
        <v>2.404930106718773E-2</v>
      </c>
      <c r="K129" s="27">
        <v>3.2406433188035447E-2</v>
      </c>
      <c r="L129" s="27">
        <v>4.6610551630843183E-2</v>
      </c>
      <c r="M129" s="27">
        <v>2.6228768976401674E-2</v>
      </c>
      <c r="N129" s="27">
        <v>-1</v>
      </c>
      <c r="O129" s="27"/>
      <c r="P129" s="27"/>
      <c r="Q129" s="1"/>
    </row>
    <row r="130" spans="1:17" ht="12.75" x14ac:dyDescent="0.2">
      <c r="A130" s="2">
        <v>25</v>
      </c>
      <c r="B130" s="27">
        <v>5.6666165639562022E-3</v>
      </c>
      <c r="C130" s="27">
        <v>9.7700285585449586E-3</v>
      </c>
      <c r="D130" s="27">
        <v>1.3257177213287214E-2</v>
      </c>
      <c r="E130" s="27">
        <v>1.8442807755899751E-2</v>
      </c>
      <c r="F130" s="27">
        <v>2.412445513302262E-2</v>
      </c>
      <c r="G130" s="27">
        <v>1.6879603186532446E-2</v>
      </c>
      <c r="H130" s="27">
        <v>3.7892679993987544E-2</v>
      </c>
      <c r="I130" s="27">
        <v>1.6263339846685803E-2</v>
      </c>
      <c r="J130" s="27">
        <v>3.0512550728994395E-2</v>
      </c>
      <c r="K130" s="27">
        <v>4.0102209529535672E-2</v>
      </c>
      <c r="L130" s="27">
        <v>4.808357132120851E-2</v>
      </c>
      <c r="M130" s="27">
        <v>3.8373666015331494E-2</v>
      </c>
      <c r="N130" s="27">
        <v>-1</v>
      </c>
      <c r="O130" s="27"/>
      <c r="P130" s="27"/>
      <c r="Q130" s="1"/>
    </row>
    <row r="131" spans="1:17" ht="12.75" x14ac:dyDescent="0.2">
      <c r="A131" s="2">
        <v>26</v>
      </c>
      <c r="B131" s="27">
        <v>8.4623478130167878E-3</v>
      </c>
      <c r="C131" s="27">
        <v>1.1303171501578082E-2</v>
      </c>
      <c r="D131" s="27">
        <v>1.1288140688411273E-2</v>
      </c>
      <c r="E131" s="27">
        <v>1.6473771231023528E-2</v>
      </c>
      <c r="F131" s="27">
        <v>3.3173004659552148E-2</v>
      </c>
      <c r="G131" s="27">
        <v>1.6939726439200387E-2</v>
      </c>
      <c r="H131" s="27">
        <v>1.5511799188336192E-2</v>
      </c>
      <c r="I131" s="27">
        <v>1.9419810611754174E-2</v>
      </c>
      <c r="J131" s="27">
        <v>2.4109424319855532E-2</v>
      </c>
      <c r="K131" s="27">
        <v>4.5423117390650899E-2</v>
      </c>
      <c r="L131" s="27">
        <v>4.0538103111378489E-2</v>
      </c>
      <c r="M131" s="27">
        <v>7.4898542011122921E-2</v>
      </c>
      <c r="N131" s="27">
        <v>-1</v>
      </c>
      <c r="O131" s="27"/>
      <c r="P131" s="27"/>
      <c r="Q131" s="1"/>
    </row>
    <row r="132" spans="1:17" ht="12.75" x14ac:dyDescent="0.2">
      <c r="A132" s="2">
        <v>27</v>
      </c>
      <c r="B132" s="27">
        <v>4.6445212686006456E-3</v>
      </c>
      <c r="C132" s="27">
        <v>6.3129415301366011E-3</v>
      </c>
      <c r="D132" s="27">
        <v>4.0583195550879057E-3</v>
      </c>
      <c r="E132" s="27">
        <v>1.8157222305726715E-2</v>
      </c>
      <c r="F132" s="27">
        <v>1.7360589207876111E-2</v>
      </c>
      <c r="G132" s="27">
        <v>1.4399519013978795E-2</v>
      </c>
      <c r="H132" s="27">
        <v>1.292649932361347E-2</v>
      </c>
      <c r="I132" s="27">
        <v>2.4034270254020922E-2</v>
      </c>
      <c r="J132" s="27">
        <v>3.3939576131068711E-2</v>
      </c>
      <c r="K132" s="27">
        <v>2.159927852096798E-2</v>
      </c>
      <c r="L132" s="27">
        <v>2.1794679092138752E-2</v>
      </c>
      <c r="M132" s="27">
        <v>4.4310837216293218E-2</v>
      </c>
      <c r="N132" s="27">
        <v>-1</v>
      </c>
      <c r="O132" s="27"/>
      <c r="P132" s="27"/>
      <c r="Q132" s="1"/>
    </row>
    <row r="133" spans="1:17" ht="12.75" x14ac:dyDescent="0.2">
      <c r="A133" s="2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1"/>
    </row>
    <row r="134" spans="1:17" ht="12.75" x14ac:dyDescent="0.2">
      <c r="A134" s="2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7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x14ac:dyDescent="0.25">
      <c r="A190"/>
      <c r="B190"/>
      <c r="C190"/>
      <c r="D190"/>
      <c r="E190"/>
      <c r="F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 s="18"/>
      <c r="B854" s="19"/>
      <c r="C854" s="20"/>
      <c r="D854" s="21"/>
      <c r="E854" s="11"/>
      <c r="F854" s="22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  <c r="G863" s="10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</sheetData>
  <sheetProtection sheet="1" selectLockedCells="1"/>
  <mergeCells count="1">
    <mergeCell ref="A1:G1"/>
  </mergeCells>
  <conditionalFormatting sqref="B2:B33">
    <cfRule type="cellIs" dxfId="19" priority="4" operator="equal">
      <formula>$H$2</formula>
    </cfRule>
  </conditionalFormatting>
  <conditionalFormatting sqref="B106:Q106 A106:A150">
    <cfRule type="expression" dxfId="18" priority="1" stopIfTrue="1">
      <formula>A106=SMALL($B106:$C106,1)</formula>
    </cfRule>
    <cfRule type="expression" dxfId="17" priority="2" stopIfTrue="1">
      <formula>A106=SMALL($B106:$C106,2)</formula>
    </cfRule>
    <cfRule type="expression" dxfId="16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3024D9-9FA6-4948-BED8-568E418A17FF}">
  <dimension ref="A1:V1177"/>
  <sheetViews>
    <sheetView showGridLines="0" zoomScale="85" zoomScaleNormal="85" workbookViewId="0">
      <selection activeCell="A5" sqref="A5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0" t="s">
        <v>8</v>
      </c>
      <c r="B1" s="31"/>
      <c r="C1" s="31"/>
      <c r="D1" s="31"/>
      <c r="E1" s="31"/>
      <c r="F1" s="31"/>
      <c r="G1" s="32"/>
      <c r="H1" s="5" t="s">
        <v>1</v>
      </c>
      <c r="I1" s="6" t="str">
        <f>J52</f>
        <v>Jucimar Vieira</v>
      </c>
      <c r="J1" s="6" t="e">
        <f>K52</f>
        <v>#N/A</v>
      </c>
      <c r="K1" s="6" t="e">
        <f>L52</f>
        <v>#N/A</v>
      </c>
    </row>
    <row r="2" spans="1:13" x14ac:dyDescent="0.25">
      <c r="A2" s="8"/>
      <c r="B2" s="9" t="s">
        <v>27</v>
      </c>
      <c r="C2" s="10"/>
      <c r="D2" s="10"/>
      <c r="E2" s="10"/>
      <c r="F2" s="10"/>
      <c r="G2" s="10"/>
      <c r="H2" s="5" t="s">
        <v>2</v>
      </c>
      <c r="I2" s="29">
        <f>AVERAGE(J53:J97)</f>
        <v>1.2269394998579725E-2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>
        <v>1</v>
      </c>
      <c r="B3" s="12" t="s">
        <v>15</v>
      </c>
      <c r="C3" s="10"/>
      <c r="D3" s="10"/>
      <c r="E3" s="10"/>
      <c r="F3" s="10"/>
      <c r="G3" s="10"/>
      <c r="H3" s="5" t="s">
        <v>3</v>
      </c>
      <c r="I3" s="29">
        <f>LARGE(J53:J97,2)</f>
        <v>2.2873293129795847E-2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28</v>
      </c>
      <c r="C4" s="10"/>
      <c r="D4" s="10"/>
      <c r="E4" s="10"/>
      <c r="F4" s="10"/>
      <c r="G4" s="10"/>
      <c r="H4" s="5" t="s">
        <v>4</v>
      </c>
      <c r="I4" s="29">
        <f>SMALL(J53:J97,1)</f>
        <v>1.3967168937015428E-3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10</v>
      </c>
      <c r="C5" s="10"/>
      <c r="D5" s="10"/>
      <c r="E5" s="10"/>
      <c r="F5" s="10"/>
      <c r="G5" s="10"/>
      <c r="H5" s="14" t="s">
        <v>5</v>
      </c>
      <c r="I5" s="29">
        <f>_xlfn.STDEV.S(J53:J97)</f>
        <v>1.0381274591395732E-2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12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11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13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25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17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29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9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 t="s">
        <v>24</v>
      </c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 t="s">
        <v>16</v>
      </c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 t="s">
        <v>32</v>
      </c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 t="s">
        <v>19</v>
      </c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 t="s">
        <v>33</v>
      </c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 t="s">
        <v>30</v>
      </c>
      <c r="C18" s="10"/>
      <c r="D18" s="10"/>
      <c r="E18" s="10"/>
      <c r="F18" s="10"/>
      <c r="G18" s="10"/>
      <c r="K18" s="10"/>
    </row>
    <row r="19" spans="1:11" x14ac:dyDescent="0.25">
      <c r="A19" s="8"/>
      <c r="B19" s="12" t="s">
        <v>34</v>
      </c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 t="s">
        <v>18</v>
      </c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 t="s">
        <v>21</v>
      </c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 t="s">
        <v>14</v>
      </c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3'!$B$106:$AT$106,0)</f>
        <v>2</v>
      </c>
      <c r="K50" s="17" t="e">
        <f>MATCH(K52,'ETAPA 3'!$B$106:$AT$106,0)</f>
        <v>#N/A</v>
      </c>
      <c r="L50" s="17" t="e">
        <f>MATCH(L52,'ETAPA 3'!$B$106:$AT$106,0)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3'!$B$107:$B$146)</f>
        <v>28</v>
      </c>
      <c r="K51" s="23">
        <f>COUNTA('ETAPA 3'!$B$107:$B$146)</f>
        <v>28</v>
      </c>
      <c r="L51" s="23">
        <f>COUNTA('ETAPA 3'!$B$107:$B$146)</f>
        <v>28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Jucimar Vieira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3'!$B$106:$AT$170,$I53+1,J$50)=0,"",INDEX('ETAPA 3'!$B$106:$AT$170,$I53+1,J$50))</f>
        <v>2.2873293129795847E-2</v>
      </c>
      <c r="K53" s="28" t="e" cm="1">
        <f t="array" ref="K53">IF(INDEX('ETAPA 3'!$B$106:$AT$170,$I53+1,K$50)=0,"",INDEX('ETAPA 3'!$B$106:$AT$170,$I53+1,K$50))</f>
        <v>#N/A</v>
      </c>
      <c r="L53" s="28" t="e" cm="1">
        <f t="array" ref="L53">IF(INDEX('ETAPA 3'!$B$106:$AT$170,$I53+1,L$50)=0,"",INDEX('ETAPA 3'!$B$106:$AT$170,$I53+1,L$50))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3'!$B$106:$AT$170,$I54+1,J$50)=0,"",INDEX('ETAPA 3'!$B$106:$AT$170,$I54+1,J$50))</f>
        <v>1.2406132408761371E-2</v>
      </c>
      <c r="K54" s="28" t="e" cm="1">
        <f t="array" ref="K54">IF(INDEX('ETAPA 3'!$B$106:$AT$170,$I54+1,K$50)=0,"",INDEX('ETAPA 3'!$B$106:$AT$170,$I54+1,K$50))</f>
        <v>#N/A</v>
      </c>
      <c r="L54" s="28" t="e" cm="1">
        <f t="array" ref="L54">IF(INDEX('ETAPA 3'!$B$106:$AT$170,$I54+1,L$50)=0,"",INDEX('ETAPA 3'!$B$106:$AT$170,$I54+1,L$50))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3'!$B$106:$AT$170,$I55+1,J$50)=0,"",INDEX('ETAPA 3'!$B$106:$AT$170,$I55+1,J$50))</f>
        <v>1.4558719621407503E-2</v>
      </c>
      <c r="K55" s="28" t="e" cm="1">
        <f t="array" ref="K55">IF(INDEX('ETAPA 3'!$B$106:$AT$170,$I55+1,K$50)=0,"",INDEX('ETAPA 3'!$B$106:$AT$170,$I55+1,K$50))</f>
        <v>#N/A</v>
      </c>
      <c r="L55" s="28" t="e" cm="1">
        <f t="array" ref="L55">IF(INDEX('ETAPA 3'!$B$106:$AT$170,$I55+1,L$50)=0,"",INDEX('ETAPA 3'!$B$106:$AT$170,$I55+1,L$50))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3'!$B$106:$AT$170,$I56+1,J$50)=0,"",INDEX('ETAPA 3'!$B$106:$AT$170,$I56+1,J$50))</f>
        <v>1.746717715299792E-2</v>
      </c>
      <c r="K56" s="28" t="e" cm="1">
        <f t="array" ref="K56">IF(INDEX('ETAPA 3'!$B$106:$AT$170,$I56+1,K$50)=0,"",INDEX('ETAPA 3'!$B$106:$AT$170,$I56+1,K$50))</f>
        <v>#N/A</v>
      </c>
      <c r="L56" s="28" t="e" cm="1">
        <f t="array" ref="L56">IF(INDEX('ETAPA 3'!$B$106:$AT$170,$I56+1,L$50)=0,"",INDEX('ETAPA 3'!$B$106:$AT$170,$I56+1,L$50))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3'!$B$106:$AT$170,$I57+1,J$50)=0,"",INDEX('ETAPA 3'!$B$106:$AT$170,$I57+1,J$50))</f>
        <v>1.2159652956931903E-2</v>
      </c>
      <c r="K57" s="28" t="e" cm="1">
        <f t="array" ref="K57">IF(INDEX('ETAPA 3'!$B$106:$AT$170,$I57+1,K$50)=0,"",INDEX('ETAPA 3'!$B$106:$AT$170,$I57+1,K$50))</f>
        <v>#N/A</v>
      </c>
      <c r="L57" s="28" t="e" cm="1">
        <f t="array" ref="L57">IF(INDEX('ETAPA 3'!$B$106:$AT$170,$I57+1,L$50)=0,"",INDEX('ETAPA 3'!$B$106:$AT$170,$I57+1,L$50))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3'!$B$106:$AT$170,$I58+1,J$50)=0,"",INDEX('ETAPA 3'!$B$106:$AT$170,$I58+1,J$50))</f>
        <v>1.1568102272540444E-2</v>
      </c>
      <c r="K58" s="28" t="e" cm="1">
        <f t="array" ref="K58">IF(INDEX('ETAPA 3'!$B$106:$AT$170,$I58+1,K$50)=0,"",INDEX('ETAPA 3'!$B$106:$AT$170,$I58+1,K$50))</f>
        <v>#N/A</v>
      </c>
      <c r="L58" s="28" t="e" cm="1">
        <f t="array" ref="L58">IF(INDEX('ETAPA 3'!$B$106:$AT$170,$I58+1,L$50)=0,"",INDEX('ETAPA 3'!$B$106:$AT$170,$I58+1,L$50))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3'!$B$106:$AT$170,$I59+1,J$50)=0,"",INDEX('ETAPA 3'!$B$106:$AT$170,$I59+1,J$50))</f>
        <v>5.4061159767979268E-3</v>
      </c>
      <c r="K59" s="28" t="e" cm="1">
        <f t="array" ref="K59">IF(INDEX('ETAPA 3'!$B$106:$AT$170,$I59+1,K$50)=0,"",INDEX('ETAPA 3'!$B$106:$AT$170,$I59+1,K$50))</f>
        <v>#N/A</v>
      </c>
      <c r="L59" s="28" t="e" cm="1">
        <f t="array" ref="L59">IF(INDEX('ETAPA 3'!$B$106:$AT$170,$I59+1,L$50)=0,"",INDEX('ETAPA 3'!$B$106:$AT$170,$I59+1,L$50))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3'!$B$106:$AT$170,$I60+1,J$50)=0,"",INDEX('ETAPA 3'!$B$106:$AT$170,$I60+1,J$50))</f>
        <v>5.0939086711470844E-3</v>
      </c>
      <c r="K60" s="28" t="e" cm="1">
        <f t="array" ref="K60">IF(INDEX('ETAPA 3'!$B$106:$AT$170,$I60+1,K$50)=0,"",INDEX('ETAPA 3'!$B$106:$AT$170,$I60+1,K$50))</f>
        <v>#N/A</v>
      </c>
      <c r="L60" s="28" t="e" cm="1">
        <f t="array" ref="L60">IF(INDEX('ETAPA 3'!$B$106:$AT$170,$I60+1,L$50)=0,"",INDEX('ETAPA 3'!$B$106:$AT$170,$I60+1,L$50))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3'!$B$106:$AT$170,$I61+1,J$50)=0,"",INDEX('ETAPA 3'!$B$106:$AT$170,$I61+1,J$50))</f>
        <v>8.9554200831457563E-3</v>
      </c>
      <c r="K61" s="28" t="e" cm="1">
        <f t="array" ref="K61">IF(INDEX('ETAPA 3'!$B$106:$AT$170,$I61+1,K$50)=0,"",INDEX('ETAPA 3'!$B$106:$AT$170,$I61+1,K$50))</f>
        <v>#N/A</v>
      </c>
      <c r="L61" s="28" t="e" cm="1">
        <f t="array" ref="L61">IF(INDEX('ETAPA 3'!$B$106:$AT$170,$I61+1,L$50)=0,"",INDEX('ETAPA 3'!$B$106:$AT$170,$I61+1,L$50))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3'!$B$106:$AT$170,$I62+1,J$50)=0,"",INDEX('ETAPA 3'!$B$106:$AT$170,$I62+1,J$50))</f>
        <v>7.7887506778184139E-3</v>
      </c>
      <c r="K62" s="28" t="e" cm="1">
        <f t="array" ref="K62">IF(INDEX('ETAPA 3'!$B$106:$AT$170,$I62+1,K$50)=0,"",INDEX('ETAPA 3'!$B$106:$AT$170,$I62+1,K$50))</f>
        <v>#N/A</v>
      </c>
      <c r="L62" s="28" t="e" cm="1">
        <f t="array" ref="L62">IF(INDEX('ETAPA 3'!$B$106:$AT$170,$I62+1,L$50)=0,"",INDEX('ETAPA 3'!$B$106:$AT$170,$I62+1,L$50))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3'!$B$106:$AT$170,$I63+1,J$50)=0,"",INDEX('ETAPA 3'!$B$106:$AT$170,$I63+1,J$50))</f>
        <v>4.1901506811047829E-3</v>
      </c>
      <c r="K63" s="28" t="e" cm="1">
        <f t="array" ref="K63">IF(INDEX('ETAPA 3'!$B$106:$AT$170,$I63+1,K$50)=0,"",INDEX('ETAPA 3'!$B$106:$AT$170,$I63+1,K$50))</f>
        <v>#N/A</v>
      </c>
      <c r="L63" s="28" t="e" cm="1">
        <f t="array" ref="L63">IF(INDEX('ETAPA 3'!$B$106:$AT$170,$I63+1,L$50)=0,"",INDEX('ETAPA 3'!$B$106:$AT$170,$I63+1,L$50))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3'!$B$106:$AT$170,$I64+1,J$50)=0,"",INDEX('ETAPA 3'!$B$106:$AT$170,$I64+1,J$50))</f>
        <v>1.4180784461935285E-2</v>
      </c>
      <c r="K64" s="28" t="e" cm="1">
        <f t="array" ref="K64">IF(INDEX('ETAPA 3'!$B$106:$AT$170,$I64+1,K$50)=0,"",INDEX('ETAPA 3'!$B$106:$AT$170,$I64+1,K$50))</f>
        <v>#N/A</v>
      </c>
      <c r="L64" s="28" t="e" cm="1">
        <f t="array" ref="L64">IF(INDEX('ETAPA 3'!$B$106:$AT$170,$I64+1,L$50)=0,"",INDEX('ETAPA 3'!$B$106:$AT$170,$I64+1,L$50))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3'!$B$106:$AT$170,$I65+1,J$50)=0,"",INDEX('ETAPA 3'!$B$106:$AT$170,$I65+1,J$50))</f>
        <v>7.6737269336312371E-3</v>
      </c>
      <c r="K65" s="28" t="e" cm="1">
        <f t="array" ref="K65">IF(INDEX('ETAPA 3'!$B$106:$AT$170,$I65+1,K$50)=0,"",INDEX('ETAPA 3'!$B$106:$AT$170,$I65+1,K$50))</f>
        <v>#N/A</v>
      </c>
      <c r="L65" s="28" t="e" cm="1">
        <f t="array" ref="L65">IF(INDEX('ETAPA 3'!$B$106:$AT$170,$I65+1,L$50)=0,"",INDEX('ETAPA 3'!$B$106:$AT$170,$I65+1,L$50))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3'!$B$106:$AT$170,$I66+1,J$50)=0,"",INDEX('ETAPA 3'!$B$106:$AT$170,$I66+1,J$50))</f>
        <v>3.6643278505348533E-3</v>
      </c>
      <c r="K66" s="28" t="e" cm="1">
        <f t="array" ref="K66">IF(INDEX('ETAPA 3'!$B$106:$AT$170,$I66+1,K$50)=0,"",INDEX('ETAPA 3'!$B$106:$AT$170,$I66+1,K$50))</f>
        <v>#N/A</v>
      </c>
      <c r="L66" s="28" t="e" cm="1">
        <f t="array" ref="L66">IF(INDEX('ETAPA 3'!$B$106:$AT$170,$I66+1,L$50)=0,"",INDEX('ETAPA 3'!$B$106:$AT$170,$I66+1,L$50))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3'!$B$106:$AT$170,$I67+1,J$50)=0,"",INDEX('ETAPA 3'!$B$106:$AT$170,$I67+1,J$50))</f>
        <v>4.1901506811047829E-3</v>
      </c>
      <c r="K67" s="28" t="e" cm="1">
        <f t="array" ref="K67">IF(INDEX('ETAPA 3'!$B$106:$AT$170,$I67+1,K$50)=0,"",INDEX('ETAPA 3'!$B$106:$AT$170,$I67+1,K$50))</f>
        <v>#N/A</v>
      </c>
      <c r="L67" s="28" t="e" cm="1">
        <f t="array" ref="L67">IF(INDEX('ETAPA 3'!$B$106:$AT$170,$I67+1,L$50)=0,"",INDEX('ETAPA 3'!$B$106:$AT$170,$I67+1,L$50))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3'!$B$106:$AT$170,$I68+1,J$50)=0,"",INDEX('ETAPA 3'!$B$106:$AT$170,$I68+1,J$50))</f>
        <v>1.1354486747621358E-2</v>
      </c>
      <c r="K68" s="28" t="e" cm="1">
        <f t="array" ref="K68">IF(INDEX('ETAPA 3'!$B$106:$AT$170,$I68+1,K$50)=0,"",INDEX('ETAPA 3'!$B$106:$AT$170,$I68+1,K$50))</f>
        <v>#N/A</v>
      </c>
      <c r="L68" s="28" t="e" cm="1">
        <f t="array" ref="L68">IF(INDEX('ETAPA 3'!$B$106:$AT$170,$I68+1,L$50)=0,"",INDEX('ETAPA 3'!$B$106:$AT$170,$I68+1,L$50))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3'!$B$106:$AT$170,$I69+1,J$50)=0,"",INDEX('ETAPA 3'!$B$106:$AT$170,$I69+1,J$50))</f>
        <v>8.3803013622097185E-3</v>
      </c>
      <c r="K69" s="28" t="e" cm="1">
        <f t="array" ref="K69">IF(INDEX('ETAPA 3'!$B$106:$AT$170,$I69+1,K$50)=0,"",INDEX('ETAPA 3'!$B$106:$AT$170,$I69+1,K$50))</f>
        <v>#N/A</v>
      </c>
      <c r="L69" s="28" t="e" cm="1">
        <f t="array" ref="L69">IF(INDEX('ETAPA 3'!$B$106:$AT$170,$I69+1,L$50)=0,"",INDEX('ETAPA 3'!$B$106:$AT$170,$I69+1,L$50))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3'!$B$106:$AT$170,$I70+1,J$50)=0,"",INDEX('ETAPA 3'!$B$106:$AT$170,$I70+1,J$50))</f>
        <v>7.985934239282233E-3</v>
      </c>
      <c r="K70" s="28" t="e" cm="1">
        <f t="array" ref="K70">IF(INDEX('ETAPA 3'!$B$106:$AT$170,$I70+1,K$50)=0,"",INDEX('ETAPA 3'!$B$106:$AT$170,$I70+1,K$50))</f>
        <v>#N/A</v>
      </c>
      <c r="L70" s="28" t="e" cm="1">
        <f t="array" ref="L70">IF(INDEX('ETAPA 3'!$B$106:$AT$170,$I70+1,L$50)=0,"",INDEX('ETAPA 3'!$B$106:$AT$170,$I70+1,L$50))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3'!$B$106:$AT$170,$I71+1,J$50)=0,"",INDEX('ETAPA 3'!$B$106:$AT$170,$I71+1,J$50))</f>
        <v>1.5462477611449652E-2</v>
      </c>
      <c r="K71" s="28" t="e" cm="1">
        <f t="array" ref="K71">IF(INDEX('ETAPA 3'!$B$106:$AT$170,$I71+1,K$50)=0,"",INDEX('ETAPA 3'!$B$106:$AT$170,$I71+1,K$50))</f>
        <v>#N/A</v>
      </c>
      <c r="L71" s="28" t="e" cm="1">
        <f t="array" ref="L71">IF(INDEX('ETAPA 3'!$B$106:$AT$170,$I71+1,L$50)=0,"",INDEX('ETAPA 3'!$B$106:$AT$170,$I71+1,L$50))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3'!$B$106:$AT$170,$I72+1,J$50)=0,"",INDEX('ETAPA 3'!$B$106:$AT$170,$I72+1,J$50))</f>
        <v>2.106577714971155E-2</v>
      </c>
      <c r="K72" s="28" t="e" cm="1">
        <f t="array" ref="K72">IF(INDEX('ETAPA 3'!$B$106:$AT$170,$I72+1,K$50)=0,"",INDEX('ETAPA 3'!$B$106:$AT$170,$I72+1,K$50))</f>
        <v>#N/A</v>
      </c>
      <c r="L72" s="28" t="e" cm="1">
        <f t="array" ref="L72">IF(INDEX('ETAPA 3'!$B$106:$AT$170,$I72+1,L$50)=0,"",INDEX('ETAPA 3'!$B$106:$AT$170,$I72+1,L$50))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3'!$B$106:$AT$170,$I73+1,J$50)=0,"",INDEX('ETAPA 3'!$B$106:$AT$170,$I73+1,J$50))</f>
        <v>7.8709104950949026E-3</v>
      </c>
      <c r="K73" s="28" t="e" cm="1">
        <f t="array" ref="K73">IF(INDEX('ETAPA 3'!$B$106:$AT$170,$I73+1,K$50)=0,"",INDEX('ETAPA 3'!$B$106:$AT$170,$I73+1,K$50))</f>
        <v>#N/A</v>
      </c>
      <c r="L73" s="28" t="e" cm="1">
        <f t="array" ref="L73">IF(INDEX('ETAPA 3'!$B$106:$AT$170,$I73+1,L$50)=0,"",INDEX('ETAPA 3'!$B$106:$AT$170,$I73+1,L$50))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cm="1">
        <f t="array" ref="J74">IF(INDEX('ETAPA 3'!$B$106:$AT$170,$I74+1,J$50)=0,"",INDEX('ETAPA 3'!$B$106:$AT$170,$I74+1,J$50))</f>
        <v>1.2422564372216791E-2</v>
      </c>
      <c r="K74" s="28" t="e" cm="1">
        <f t="array" ref="K74">IF(INDEX('ETAPA 3'!$B$106:$AT$170,$I74+1,K$50)=0,"",INDEX('ETAPA 3'!$B$106:$AT$170,$I74+1,K$50))</f>
        <v>#N/A</v>
      </c>
      <c r="L74" s="28" t="e" cm="1">
        <f t="array" ref="L74">IF(INDEX('ETAPA 3'!$B$106:$AT$170,$I74+1,L$50)=0,"",INDEX('ETAPA 3'!$B$106:$AT$170,$I74+1,L$50))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cm="1">
        <f t="array" ref="J75">IF(INDEX('ETAPA 3'!$B$106:$AT$170,$I75+1,J$50)=0,"",INDEX('ETAPA 3'!$B$106:$AT$170,$I75+1,J$50))</f>
        <v>1.3638529667909936E-2</v>
      </c>
      <c r="K75" s="28" t="e" cm="1">
        <f t="array" ref="K75">IF(INDEX('ETAPA 3'!$B$106:$AT$170,$I75+1,K$50)=0,"",INDEX('ETAPA 3'!$B$106:$AT$170,$I75+1,K$50))</f>
        <v>#N/A</v>
      </c>
      <c r="L75" s="28" t="e" cm="1">
        <f t="array" ref="L75">IF(INDEX('ETAPA 3'!$B$106:$AT$170,$I75+1,L$50)=0,"",INDEX('ETAPA 3'!$B$106:$AT$170,$I75+1,L$50))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cm="1">
        <f t="array" ref="J76">IF(INDEX('ETAPA 3'!$B$106:$AT$170,$I76+1,J$50)=0,"",INDEX('ETAPA 3'!$B$106:$AT$170,$I76+1,J$50))</f>
        <v>5.8497789900915052E-2</v>
      </c>
      <c r="K76" s="28" t="e" cm="1">
        <f t="array" ref="K76">IF(INDEX('ETAPA 3'!$B$106:$AT$170,$I76+1,K$50)=0,"",INDEX('ETAPA 3'!$B$106:$AT$170,$I76+1,K$50))</f>
        <v>#N/A</v>
      </c>
      <c r="L76" s="28" t="e" cm="1">
        <f t="array" ref="L76">IF(INDEX('ETAPA 3'!$B$106:$AT$170,$I76+1,L$50)=0,"",INDEX('ETAPA 3'!$B$106:$AT$170,$I76+1,L$50))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cm="1">
        <f t="array" ref="J77">IF(INDEX('ETAPA 3'!$B$106:$AT$170,$I77+1,J$50)=0,"",INDEX('ETAPA 3'!$B$106:$AT$170,$I77+1,J$50))</f>
        <v>1.1584534235995866E-2</v>
      </c>
      <c r="K77" s="28" t="e" cm="1">
        <f t="array" ref="K77">IF(INDEX('ETAPA 3'!$B$106:$AT$170,$I77+1,K$50)=0,"",INDEX('ETAPA 3'!$B$106:$AT$170,$I77+1,K$50))</f>
        <v>#N/A</v>
      </c>
      <c r="L77" s="28" t="e" cm="1">
        <f t="array" ref="L77">IF(INDEX('ETAPA 3'!$B$106:$AT$170,$I77+1,L$50)=0,"",INDEX('ETAPA 3'!$B$106:$AT$170,$I77+1,L$50))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cm="1">
        <f t="array" ref="J78">IF(INDEX('ETAPA 3'!$B$106:$AT$170,$I78+1,J$50)=0,"",INDEX('ETAPA 3'!$B$106:$AT$170,$I78+1,J$50))</f>
        <v>9.6948584386347732E-3</v>
      </c>
      <c r="K78" s="28" t="e" cm="1">
        <f t="array" ref="K78">IF(INDEX('ETAPA 3'!$B$106:$AT$170,$I78+1,K$50)=0,"",INDEX('ETAPA 3'!$B$106:$AT$170,$I78+1,K$50))</f>
        <v>#N/A</v>
      </c>
      <c r="L78" s="28" t="e" cm="1">
        <f t="array" ref="L78">IF(INDEX('ETAPA 3'!$B$106:$AT$170,$I78+1,L$50)=0,"",INDEX('ETAPA 3'!$B$106:$AT$170,$I78+1,L$50))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cm="1">
        <f t="array" ref="J79">IF(INDEX('ETAPA 3'!$B$106:$AT$170,$I79+1,J$50)=0,"",INDEX('ETAPA 3'!$B$106:$AT$170,$I79+1,J$50))</f>
        <v>1.2011765285833885E-2</v>
      </c>
      <c r="K79" s="28" t="e" cm="1">
        <f t="array" ref="K79">IF(INDEX('ETAPA 3'!$B$106:$AT$170,$I79+1,K$50)=0,"",INDEX('ETAPA 3'!$B$106:$AT$170,$I79+1,K$50))</f>
        <v>#N/A</v>
      </c>
      <c r="L79" s="28" t="e" cm="1">
        <f t="array" ref="L79">IF(INDEX('ETAPA 3'!$B$106:$AT$170,$I79+1,L$50)=0,"",INDEX('ETAPA 3'!$B$106:$AT$170,$I79+1,L$50))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cm="1">
        <f t="array" ref="J80">IF(INDEX('ETAPA 3'!$B$106:$AT$170,$I80+1,J$50)=0,"",INDEX('ETAPA 3'!$B$106:$AT$170,$I80+1,J$50))</f>
        <v>1.3967168937015428E-3</v>
      </c>
      <c r="K80" s="28" t="e" cm="1">
        <f t="array" ref="K80">IF(INDEX('ETAPA 3'!$B$106:$AT$170,$I80+1,K$50)=0,"",INDEX('ETAPA 3'!$B$106:$AT$170,$I80+1,K$50))</f>
        <v>#N/A</v>
      </c>
      <c r="L80" s="28" t="e" cm="1">
        <f t="array" ref="L80">IF(INDEX('ETAPA 3'!$B$106:$AT$170,$I80+1,L$50)=0,"",INDEX('ETAPA 3'!$B$106:$AT$170,$I80+1,L$50))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t="str" cm="1">
        <f t="array" ref="J81">IF(INDEX('ETAPA 3'!$B$106:$AT$170,$I81+1,J$50)=0,"",INDEX('ETAPA 3'!$B$106:$AT$170,$I81+1,J$50))</f>
        <v/>
      </c>
      <c r="K81" s="28" t="e" cm="1">
        <f t="array" ref="K81">IF(INDEX('ETAPA 3'!$B$106:$AT$170,$I81+1,K$50)=0,"",INDEX('ETAPA 3'!$B$106:$AT$170,$I81+1,K$50))</f>
        <v>#N/A</v>
      </c>
      <c r="L81" s="28" t="e" cm="1">
        <f t="array" ref="L81">IF(INDEX('ETAPA 3'!$B$106:$AT$170,$I81+1,L$50)=0,"",INDEX('ETAPA 3'!$B$106:$AT$170,$I81+1,L$50))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str" cm="1">
        <f t="array" ref="J82">IF(INDEX('ETAPA 3'!$B$106:$AT$170,$I82+1,J$50)=0,"",INDEX('ETAPA 3'!$B$106:$AT$170,$I82+1,J$50))</f>
        <v/>
      </c>
      <c r="K82" s="28" t="e" cm="1">
        <f t="array" ref="K82">IF(INDEX('ETAPA 3'!$B$106:$AT$170,$I82+1,K$50)=0,"",INDEX('ETAPA 3'!$B$106:$AT$170,$I82+1,K$50))</f>
        <v>#N/A</v>
      </c>
      <c r="L82" s="28" t="e" cm="1">
        <f t="array" ref="L82">IF(INDEX('ETAPA 3'!$B$106:$AT$170,$I82+1,L$50)=0,"",INDEX('ETAPA 3'!$B$106:$AT$170,$I82+1,L$50))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str" cm="1">
        <f t="array" ref="J83">IF(INDEX('ETAPA 3'!$B$106:$AT$170,$I83+1,J$50)=0,"",INDEX('ETAPA 3'!$B$106:$AT$170,$I83+1,J$50))</f>
        <v/>
      </c>
      <c r="K83" s="28" t="e" cm="1">
        <f t="array" ref="K83">IF(INDEX('ETAPA 3'!$B$106:$AT$170,$I83+1,K$50)=0,"",INDEX('ETAPA 3'!$B$106:$AT$170,$I83+1,K$50))</f>
        <v>#N/A</v>
      </c>
      <c r="L83" s="28" t="e" cm="1">
        <f t="array" ref="L83">IF(INDEX('ETAPA 3'!$B$106:$AT$170,$I83+1,L$50)=0,"",INDEX('ETAPA 3'!$B$106:$AT$170,$I83+1,L$50))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3'!$B$106:$AT$170,$I84+1,J$50)=0,"",INDEX('ETAPA 3'!$B$106:$AT$170,$I84+1,J$50))</f>
        <v/>
      </c>
      <c r="K84" s="28" t="e" cm="1">
        <f t="array" ref="K84">IF(INDEX('ETAPA 3'!$B$106:$AT$170,$I84+1,K$50)=0,"",INDEX('ETAPA 3'!$B$106:$AT$170,$I84+1,K$50))</f>
        <v>#N/A</v>
      </c>
      <c r="L84" s="28" t="e" cm="1">
        <f t="array" ref="L84">IF(INDEX('ETAPA 3'!$B$106:$AT$170,$I84+1,L$50)=0,"",INDEX('ETAPA 3'!$B$106:$AT$170,$I84+1,L$50))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3'!$B$106:$AT$170,$I85+1,J$50)=0,"",INDEX('ETAPA 3'!$B$106:$AT$170,$I85+1,J$50))</f>
        <v/>
      </c>
      <c r="K85" s="28" t="e" cm="1">
        <f t="array" ref="K85">IF(INDEX('ETAPA 3'!$B$106:$AT$170,$I85+1,K$50)=0,"",INDEX('ETAPA 3'!$B$106:$AT$170,$I85+1,K$50))</f>
        <v>#N/A</v>
      </c>
      <c r="L85" s="28" t="e" cm="1">
        <f t="array" ref="L85">IF(INDEX('ETAPA 3'!$B$106:$AT$170,$I85+1,L$50)=0,"",INDEX('ETAPA 3'!$B$106:$AT$170,$I85+1,L$50))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3'!$B$106:$AT$170,$I86+1,J$50)=0,"",INDEX('ETAPA 3'!$B$106:$AT$170,$I86+1,J$50))</f>
        <v/>
      </c>
      <c r="K86" s="28" t="e" cm="1">
        <f t="array" ref="K86">IF(INDEX('ETAPA 3'!$B$106:$AT$170,$I86+1,K$50)=0,"",INDEX('ETAPA 3'!$B$106:$AT$170,$I86+1,K$50))</f>
        <v>#N/A</v>
      </c>
      <c r="L86" s="28" t="e" cm="1">
        <f t="array" ref="L86">IF(INDEX('ETAPA 3'!$B$106:$AT$170,$I86+1,L$50)=0,"",INDEX('ETAPA 3'!$B$106:$AT$170,$I86+1,L$50))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3'!$B$106:$AT$170,$I87+1,J$50)=0,"",INDEX('ETAPA 3'!$B$106:$AT$170,$I87+1,J$50))</f>
        <v/>
      </c>
      <c r="K87" s="28" t="e" cm="1">
        <f t="array" ref="K87">IF(INDEX('ETAPA 3'!$B$106:$AT$170,$I87+1,K$50)=0,"",INDEX('ETAPA 3'!$B$106:$AT$170,$I87+1,K$50))</f>
        <v>#N/A</v>
      </c>
      <c r="L87" s="28" t="e" cm="1">
        <f t="array" ref="L87">IF(INDEX('ETAPA 3'!$B$106:$AT$170,$I87+1,L$50)=0,"",INDEX('ETAPA 3'!$B$106:$AT$170,$I87+1,L$50))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3'!$B$106:$AT$170,$I88+1,J$50)=0,"",INDEX('ETAPA 3'!$B$106:$AT$170,$I88+1,J$50))</f>
        <v/>
      </c>
      <c r="K88" s="28" t="e" cm="1">
        <f t="array" ref="K88">IF(INDEX('ETAPA 3'!$B$106:$AT$170,$I88+1,K$50)=0,"",INDEX('ETAPA 3'!$B$106:$AT$170,$I88+1,K$50))</f>
        <v>#N/A</v>
      </c>
      <c r="L88" s="28" t="e" cm="1">
        <f t="array" ref="L88">IF(INDEX('ETAPA 3'!$B$106:$AT$170,$I88+1,L$50)=0,"",INDEX('ETAPA 3'!$B$106:$AT$170,$I88+1,L$50))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3'!$B$106:$AT$170,$I89+1,J$50)=0,"",INDEX('ETAPA 3'!$B$106:$AT$170,$I89+1,J$50))</f>
        <v/>
      </c>
      <c r="K89" s="28" t="e" cm="1">
        <f t="array" ref="K89">IF(INDEX('ETAPA 3'!$B$106:$AT$170,$I89+1,K$50)=0,"",INDEX('ETAPA 3'!$B$106:$AT$170,$I89+1,K$50))</f>
        <v>#N/A</v>
      </c>
      <c r="L89" s="28" t="e" cm="1">
        <f t="array" ref="L89">IF(INDEX('ETAPA 3'!$B$106:$AT$170,$I89+1,L$50)=0,"",INDEX('ETAPA 3'!$B$106:$AT$170,$I89+1,L$50))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3'!$B$106:$AT$170,$I90+1,J$50)=0,"",INDEX('ETAPA 3'!$B$106:$AT$170,$I90+1,J$50))</f>
        <v/>
      </c>
      <c r="K90" s="28" t="e" cm="1">
        <f t="array" ref="K90">IF(INDEX('ETAPA 3'!$B$106:$AT$170,$I90+1,K$50)=0,"",INDEX('ETAPA 3'!$B$106:$AT$170,$I90+1,K$50))</f>
        <v>#N/A</v>
      </c>
      <c r="L90" s="28" t="e" cm="1">
        <f t="array" ref="L90">IF(INDEX('ETAPA 3'!$B$106:$AT$170,$I90+1,L$50)=0,"",INDEX('ETAPA 3'!$B$106:$AT$170,$I90+1,L$50))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3'!$B$106:$AT$170,$I91+1,J$50)=0,"",INDEX('ETAPA 3'!$B$106:$AT$170,$I91+1,J$50))</f>
        <v/>
      </c>
      <c r="K91" s="28" t="e" cm="1">
        <f t="array" ref="K91">IF(INDEX('ETAPA 3'!$B$106:$AT$170,$I91+1,K$50)=0,"",INDEX('ETAPA 3'!$B$106:$AT$170,$I91+1,K$50))</f>
        <v>#N/A</v>
      </c>
      <c r="L91" s="28" t="e" cm="1">
        <f t="array" ref="L91">IF(INDEX('ETAPA 3'!$B$106:$AT$170,$I91+1,L$50)=0,"",INDEX('ETAPA 3'!$B$106:$AT$170,$I91+1,L$50))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3'!$B$106:$AT$170,$I92+1,J$50)=0,"",INDEX('ETAPA 3'!$B$106:$AT$170,$I92+1,J$50))</f>
        <v/>
      </c>
      <c r="K92" s="28" t="e" cm="1">
        <f t="array" ref="K92">IF(INDEX('ETAPA 3'!$B$106:$AT$170,$I92+1,K$50)=0,"",INDEX('ETAPA 3'!$B$106:$AT$170,$I92+1,K$50))</f>
        <v>#N/A</v>
      </c>
      <c r="L92" s="28" t="e" cm="1">
        <f t="array" ref="L92">IF(INDEX('ETAPA 3'!$B$106:$AT$170,$I92+1,L$50)=0,"",INDEX('ETAPA 3'!$B$106:$AT$170,$I92+1,L$50))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3'!$B$106:$AT$170,$I93+1,J$50)=0,"",INDEX('ETAPA 3'!$B$106:$AT$170,$I93+1,J$50))</f>
        <v/>
      </c>
      <c r="K93" s="28" t="e" cm="1">
        <f t="array" ref="K93">IF(INDEX('ETAPA 3'!$B$106:$AT$170,$I93+1,K$50)=0,"",INDEX('ETAPA 3'!$B$106:$AT$170,$I93+1,K$50))</f>
        <v>#N/A</v>
      </c>
      <c r="L93" s="28" t="e" cm="1">
        <f t="array" ref="L93">IF(INDEX('ETAPA 3'!$B$106:$AT$170,$I93+1,L$50)=0,"",INDEX('ETAPA 3'!$B$106:$AT$170,$I93+1,L$50))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3'!$B$106:$AT$170,$I94+1,J$50)=0,"",INDEX('ETAPA 3'!$B$106:$AT$170,$I94+1,J$50))</f>
        <v/>
      </c>
      <c r="K94" s="28" t="e" cm="1">
        <f t="array" ref="K94">IF(INDEX('ETAPA 3'!$B$106:$AT$170,$I94+1,K$50)=0,"",INDEX('ETAPA 3'!$B$106:$AT$170,$I94+1,K$50))</f>
        <v>#N/A</v>
      </c>
      <c r="L94" s="28" t="e" cm="1">
        <f t="array" ref="L94">IF(INDEX('ETAPA 3'!$B$106:$AT$170,$I94+1,L$50)=0,"",INDEX('ETAPA 3'!$B$106:$AT$170,$I94+1,L$50))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3'!$B$106:$AT$170,$I95+1,J$50)=0,"",INDEX('ETAPA 3'!$B$106:$AT$170,$I95+1,J$50))</f>
        <v/>
      </c>
      <c r="K95" s="28" t="e" cm="1">
        <f t="array" ref="K95">IF(INDEX('ETAPA 3'!$B$106:$AT$170,$I95+1,K$50)=0,"",INDEX('ETAPA 3'!$B$106:$AT$170,$I95+1,K$50))</f>
        <v>#N/A</v>
      </c>
      <c r="L95" s="28" t="e" cm="1">
        <f t="array" ref="L95">IF(INDEX('ETAPA 3'!$B$106:$AT$170,$I95+1,L$50)=0,"",INDEX('ETAPA 3'!$B$106:$AT$170,$I95+1,L$50))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3'!$B$106:$AT$170,$I96+1,J$50)=0,"",INDEX('ETAPA 3'!$B$106:$AT$170,$I96+1,J$50))</f>
        <v/>
      </c>
      <c r="K96" s="28" t="e" cm="1">
        <f t="array" ref="K96">IF(INDEX('ETAPA 3'!$B$106:$AT$170,$I96+1,K$50)=0,"",INDEX('ETAPA 3'!$B$106:$AT$170,$I96+1,K$50))</f>
        <v>#N/A</v>
      </c>
      <c r="L96" s="28" t="e" cm="1">
        <f t="array" ref="L96">IF(INDEX('ETAPA 3'!$B$106:$AT$170,$I96+1,L$50)=0,"",INDEX('ETAPA 3'!$B$106:$AT$170,$I96+1,L$50))</f>
        <v>#N/A</v>
      </c>
    </row>
    <row r="97" spans="1:22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3'!$B$106:$AT$170,$I97+1,J$50)=0,"",INDEX('ETAPA 3'!$B$106:$AT$170,$I97+1,J$50))</f>
        <v/>
      </c>
      <c r="K97" s="28" t="e" cm="1">
        <f t="array" ref="K97">IF(INDEX('ETAPA 3'!$B$106:$AT$170,$I97+1,K$50)=0,"",INDEX('ETAPA 3'!$B$106:$AT$170,$I97+1,K$50))</f>
        <v>#N/A</v>
      </c>
      <c r="L97" s="28" t="e" cm="1">
        <f t="array" ref="L97">IF(INDEX('ETAPA 3'!$B$106:$AT$170,$I97+1,L$50)=0,"",INDEX('ETAPA 3'!$B$106:$AT$170,$I97+1,L$50))</f>
        <v>#N/A</v>
      </c>
    </row>
    <row r="98" spans="1:22" x14ac:dyDescent="0.25">
      <c r="A98"/>
      <c r="B98"/>
      <c r="C98"/>
      <c r="D98"/>
      <c r="E98"/>
      <c r="F98"/>
    </row>
    <row r="99" spans="1:22" x14ac:dyDescent="0.25">
      <c r="A99"/>
      <c r="B99"/>
      <c r="C99"/>
      <c r="D99"/>
      <c r="E99"/>
      <c r="F99"/>
    </row>
    <row r="100" spans="1:22" x14ac:dyDescent="0.25">
      <c r="A100"/>
      <c r="B100"/>
      <c r="C100"/>
      <c r="D100"/>
      <c r="E100"/>
      <c r="F100"/>
    </row>
    <row r="101" spans="1:22" x14ac:dyDescent="0.25">
      <c r="A101"/>
      <c r="B101"/>
      <c r="C101"/>
      <c r="D101"/>
      <c r="E101"/>
      <c r="F101"/>
    </row>
    <row r="102" spans="1:22" x14ac:dyDescent="0.25">
      <c r="A102"/>
      <c r="B102"/>
      <c r="C102"/>
      <c r="D102"/>
      <c r="E102"/>
      <c r="F102"/>
    </row>
    <row r="103" spans="1:22" x14ac:dyDescent="0.25">
      <c r="A103"/>
      <c r="B103"/>
      <c r="C103"/>
      <c r="D103"/>
      <c r="E103"/>
      <c r="F103"/>
    </row>
    <row r="104" spans="1:22" x14ac:dyDescent="0.25">
      <c r="A104"/>
      <c r="B104"/>
      <c r="C104"/>
      <c r="D104"/>
      <c r="E104"/>
      <c r="F104"/>
    </row>
    <row r="105" spans="1:22" ht="12.75" x14ac:dyDescent="0.2">
      <c r="A105" s="26">
        <v>7.0436342592592599E-4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>
        <v>16</v>
      </c>
      <c r="R105">
        <v>17</v>
      </c>
      <c r="S105">
        <v>18</v>
      </c>
      <c r="T105">
        <v>19</v>
      </c>
      <c r="U105">
        <v>20</v>
      </c>
      <c r="V105">
        <v>21</v>
      </c>
    </row>
    <row r="106" spans="1:22" ht="45" x14ac:dyDescent="0.2">
      <c r="A106" s="4" t="s">
        <v>7</v>
      </c>
      <c r="B106" s="3" t="s">
        <v>31</v>
      </c>
      <c r="C106" s="3" t="s">
        <v>15</v>
      </c>
      <c r="D106" s="3" t="s">
        <v>28</v>
      </c>
      <c r="E106" s="3" t="s">
        <v>10</v>
      </c>
      <c r="F106" s="3" t="s">
        <v>12</v>
      </c>
      <c r="G106" s="3" t="s">
        <v>11</v>
      </c>
      <c r="H106" s="3" t="s">
        <v>13</v>
      </c>
      <c r="I106" s="3" t="s">
        <v>25</v>
      </c>
      <c r="J106" s="3" t="s">
        <v>17</v>
      </c>
      <c r="K106" s="3" t="s">
        <v>29</v>
      </c>
      <c r="L106" s="3" t="s">
        <v>9</v>
      </c>
      <c r="M106" s="3" t="s">
        <v>24</v>
      </c>
      <c r="N106" s="3" t="s">
        <v>16</v>
      </c>
      <c r="O106" s="3" t="s">
        <v>32</v>
      </c>
      <c r="P106" s="3" t="s">
        <v>19</v>
      </c>
      <c r="Q106" s="3" t="s">
        <v>33</v>
      </c>
      <c r="R106" t="s">
        <v>30</v>
      </c>
      <c r="S106" t="s">
        <v>34</v>
      </c>
      <c r="T106" t="s">
        <v>18</v>
      </c>
      <c r="U106" t="s">
        <v>21</v>
      </c>
      <c r="V106" t="s">
        <v>14</v>
      </c>
    </row>
    <row r="107" spans="1:22" ht="12.75" x14ac:dyDescent="0.2">
      <c r="A107" s="2">
        <v>2</v>
      </c>
      <c r="B107" s="27">
        <v>1.6645578980232261E-2</v>
      </c>
      <c r="C107" s="27">
        <v>2.2873293129795847E-2</v>
      </c>
      <c r="D107" s="27">
        <v>5.6246610907537166E-2</v>
      </c>
      <c r="E107" s="27">
        <v>4.0652677588444916E-2</v>
      </c>
      <c r="F107" s="27">
        <v>5.5408580771316086E-2</v>
      </c>
      <c r="G107" s="27">
        <v>5.3108105887572393E-2</v>
      </c>
      <c r="H107" s="27">
        <v>5.9089340585306363E-2</v>
      </c>
      <c r="I107" s="27">
        <v>3.5262993575102257E-2</v>
      </c>
      <c r="J107" s="27">
        <v>5.0807631003828548E-2</v>
      </c>
      <c r="K107" s="27">
        <v>5.9664459306242396E-2</v>
      </c>
      <c r="L107" s="27">
        <v>6.7568233728248148E-2</v>
      </c>
      <c r="M107" s="27">
        <v>9.334998438963471E-2</v>
      </c>
      <c r="N107" s="27">
        <v>0.17992999983568017</v>
      </c>
      <c r="O107" s="27">
        <v>3.8680841973807334E-2</v>
      </c>
      <c r="P107" s="27">
        <v>9.6636377080697347E-2</v>
      </c>
      <c r="Q107" s="1">
        <v>8.2044793532379007E-2</v>
      </c>
      <c r="R107">
        <v>0.82304418554973113</v>
      </c>
      <c r="S107">
        <v>0.14208718799809361</v>
      </c>
      <c r="T107">
        <v>0.18423517426097213</v>
      </c>
      <c r="U107">
        <v>-1</v>
      </c>
      <c r="V107">
        <v>-1</v>
      </c>
    </row>
    <row r="108" spans="1:22" ht="12.75" x14ac:dyDescent="0.2">
      <c r="A108" s="2">
        <v>3</v>
      </c>
      <c r="B108" s="27">
        <v>1.6431963455313173E-2</v>
      </c>
      <c r="C108" s="27">
        <v>1.2406132408761371E-2</v>
      </c>
      <c r="D108" s="27">
        <v>4.5007147904102984E-2</v>
      </c>
      <c r="E108" s="27">
        <v>2.5321655684637557E-2</v>
      </c>
      <c r="F108" s="27">
        <v>3.9206664804377421E-2</v>
      </c>
      <c r="G108" s="27">
        <v>3.1089274857452588E-2</v>
      </c>
      <c r="H108" s="27">
        <v>2.6373301345777568E-2</v>
      </c>
      <c r="I108" s="27">
        <v>4.1457843797755307E-2</v>
      </c>
      <c r="J108" s="27">
        <v>3.2091624628226643E-2</v>
      </c>
      <c r="K108" s="27">
        <v>3.537801731928928E-2</v>
      </c>
      <c r="L108" s="27">
        <v>3.6955485810999528E-2</v>
      </c>
      <c r="M108" s="27">
        <v>6.0633945150105922E-2</v>
      </c>
      <c r="N108" s="27">
        <v>4.3363951558571513E-2</v>
      </c>
      <c r="O108" s="27">
        <v>4.735691867821263E-2</v>
      </c>
      <c r="P108" s="27">
        <v>6.8685607243209379E-2</v>
      </c>
      <c r="Q108" s="1">
        <v>8.3589398097178413E-2</v>
      </c>
      <c r="R108">
        <v>7.7394547874525668E-2</v>
      </c>
      <c r="S108">
        <v>7.7394547874525668E-2</v>
      </c>
      <c r="T108">
        <v>3.9288824621654062E-2</v>
      </c>
      <c r="U108">
        <v>-1</v>
      </c>
      <c r="V108">
        <v>-1</v>
      </c>
    </row>
    <row r="109" spans="1:22" ht="12.75" x14ac:dyDescent="0.2">
      <c r="A109" s="2">
        <v>4</v>
      </c>
      <c r="B109" s="27">
        <v>1.0269977159570504E-2</v>
      </c>
      <c r="C109" s="27">
        <v>1.4558719621407503E-2</v>
      </c>
      <c r="D109" s="27">
        <v>2.0030563452026806E-2</v>
      </c>
      <c r="E109" s="27">
        <v>3.2502423714609555E-2</v>
      </c>
      <c r="F109" s="27">
        <v>2.2692541531787756E-2</v>
      </c>
      <c r="G109" s="27">
        <v>2.3694891302561812E-2</v>
      </c>
      <c r="H109" s="27">
        <v>2.3629163448740283E-2</v>
      </c>
      <c r="I109" s="27">
        <v>2.7227763445454068E-2</v>
      </c>
      <c r="J109" s="27">
        <v>3.4655010927255682E-2</v>
      </c>
      <c r="K109" s="27">
        <v>2.8509456594968282E-2</v>
      </c>
      <c r="L109" s="27">
        <v>2.0145587196214138E-2</v>
      </c>
      <c r="M109" s="27">
        <v>4.4415597219711528E-2</v>
      </c>
      <c r="N109" s="27">
        <v>4.5647994478860247E-2</v>
      </c>
      <c r="O109" s="27">
        <v>2.6800532395616049E-2</v>
      </c>
      <c r="P109" s="27">
        <v>5.1464909542040922E-2</v>
      </c>
      <c r="Q109" s="1">
        <v>6.9194998110324188E-2</v>
      </c>
      <c r="R109">
        <v>8.8387531426130234E-2</v>
      </c>
      <c r="S109">
        <v>8.6119920469296604E-2</v>
      </c>
      <c r="T109">
        <v>3.5410881246199968E-2</v>
      </c>
      <c r="U109">
        <v>-1</v>
      </c>
      <c r="V109">
        <v>-1</v>
      </c>
    </row>
    <row r="110" spans="1:22" ht="12.75" x14ac:dyDescent="0.2">
      <c r="A110" s="2">
        <v>5</v>
      </c>
      <c r="B110" s="27">
        <v>1.2816931495144122E-2</v>
      </c>
      <c r="C110" s="27">
        <v>1.746717715299792E-2</v>
      </c>
      <c r="D110" s="27">
        <v>1.996483559820543E-2</v>
      </c>
      <c r="E110" s="27">
        <v>2.1706623724468813E-2</v>
      </c>
      <c r="F110" s="27">
        <v>2.4713673036791138E-2</v>
      </c>
      <c r="G110" s="27">
        <v>2.4335737877318766E-2</v>
      </c>
      <c r="H110" s="27">
        <v>2.0983617332435062E-2</v>
      </c>
      <c r="I110" s="27">
        <v>2.2939020983617223E-2</v>
      </c>
      <c r="J110" s="27">
        <v>2.2906157056706535E-2</v>
      </c>
      <c r="K110" s="27">
        <v>3.1927304993673515E-2</v>
      </c>
      <c r="L110" s="27">
        <v>2.3629163448740283E-2</v>
      </c>
      <c r="M110" s="27">
        <v>3.2469559787698866E-2</v>
      </c>
      <c r="N110" s="27">
        <v>5.5260693100218528E-2</v>
      </c>
      <c r="O110" s="27">
        <v>2.466437714642503E-2</v>
      </c>
      <c r="P110" s="27">
        <v>3.537801731928928E-2</v>
      </c>
      <c r="Q110" s="1">
        <v>6.715743464186523E-2</v>
      </c>
      <c r="R110">
        <v>6.7650393545524629E-2</v>
      </c>
      <c r="S110">
        <v>8.689222275169646E-2</v>
      </c>
      <c r="T110">
        <v>3.3093974399000858E-2</v>
      </c>
      <c r="U110">
        <v>-1</v>
      </c>
      <c r="V110">
        <v>-1</v>
      </c>
    </row>
    <row r="111" spans="1:22" ht="12.75" x14ac:dyDescent="0.2">
      <c r="A111" s="2">
        <v>6</v>
      </c>
      <c r="B111" s="27">
        <v>1.0549320538311119E-2</v>
      </c>
      <c r="C111" s="27">
        <v>1.2159652956931903E-2</v>
      </c>
      <c r="D111" s="27">
        <v>1.2981251129697408E-2</v>
      </c>
      <c r="E111" s="27">
        <v>2.7030579883990248E-2</v>
      </c>
      <c r="F111" s="27">
        <v>3.2091624628226643E-2</v>
      </c>
      <c r="G111" s="27">
        <v>3.28146310202607E-2</v>
      </c>
      <c r="H111" s="27">
        <v>1.0072793598106991E-2</v>
      </c>
      <c r="I111" s="27">
        <v>2.5009448378986714E-2</v>
      </c>
      <c r="J111" s="27">
        <v>1.8272343362308464E-2</v>
      </c>
      <c r="K111" s="27">
        <v>2.6093957967037413E-2</v>
      </c>
      <c r="L111" s="27">
        <v>4.8720771645003949E-2</v>
      </c>
      <c r="M111" s="27">
        <v>3.5213697684736305E-2</v>
      </c>
      <c r="N111" s="27">
        <v>3.447425932924713E-2</v>
      </c>
      <c r="O111" s="27">
        <v>2.6291141528501233E-2</v>
      </c>
      <c r="P111" s="27">
        <v>3.8039995399050078E-2</v>
      </c>
      <c r="Q111" s="1">
        <v>6.5152735100317119E-2</v>
      </c>
      <c r="R111">
        <v>0.11362702729349114</v>
      </c>
      <c r="S111">
        <v>5.4685574379282488E-2</v>
      </c>
      <c r="T111">
        <v>2.578175066138657E-2</v>
      </c>
      <c r="U111">
        <v>-1</v>
      </c>
      <c r="V111">
        <v>-1</v>
      </c>
    </row>
    <row r="112" spans="1:22" ht="12.75" x14ac:dyDescent="0.2">
      <c r="A112" s="2">
        <v>7</v>
      </c>
      <c r="B112" s="27">
        <v>6.8356967974101575E-3</v>
      </c>
      <c r="C112" s="27">
        <v>1.1568102272540444E-2</v>
      </c>
      <c r="D112" s="27">
        <v>4.0159718684785677E-2</v>
      </c>
      <c r="E112" s="27">
        <v>2.2462494043413096E-2</v>
      </c>
      <c r="F112" s="27">
        <v>3.6133887638233719E-2</v>
      </c>
      <c r="G112" s="27">
        <v>5.5408580771316086E-2</v>
      </c>
      <c r="H112" s="27">
        <v>3.2831062983715659E-2</v>
      </c>
      <c r="I112" s="27">
        <v>1.7237129664623721E-2</v>
      </c>
      <c r="J112" s="27">
        <v>2.6882692212892384E-2</v>
      </c>
      <c r="K112" s="27">
        <v>2.5173768013539845E-2</v>
      </c>
      <c r="L112" s="27">
        <v>3.8680841973807334E-2</v>
      </c>
      <c r="M112" s="27">
        <v>3.0957819149809988E-2</v>
      </c>
      <c r="N112" s="27">
        <v>4.1605731468853172E-2</v>
      </c>
      <c r="O112" s="27">
        <v>5.0248944246347932E-2</v>
      </c>
      <c r="P112" s="27">
        <v>3.5082241977093857E-2</v>
      </c>
      <c r="Q112" s="1">
        <v>3.923952873128795E-2</v>
      </c>
      <c r="R112">
        <v>7.8594081206763394E-2</v>
      </c>
      <c r="S112">
        <v>5.9664459306242396E-2</v>
      </c>
      <c r="T112">
        <v>1.1354486747621358E-2</v>
      </c>
      <c r="U112">
        <v>-1</v>
      </c>
      <c r="V112">
        <v>-1</v>
      </c>
    </row>
    <row r="113" spans="1:22" ht="12.75" x14ac:dyDescent="0.2">
      <c r="A113" s="2">
        <v>8</v>
      </c>
      <c r="B113" s="27">
        <v>7.4601114087119967E-3</v>
      </c>
      <c r="C113" s="27">
        <v>5.4061159767979268E-3</v>
      </c>
      <c r="D113" s="27">
        <v>1.9866243817473522E-2</v>
      </c>
      <c r="E113" s="27">
        <v>2.0720705917149865E-2</v>
      </c>
      <c r="F113" s="27">
        <v>2.7359219153096512E-2</v>
      </c>
      <c r="G113" s="27">
        <v>3.3389749741196281E-2</v>
      </c>
      <c r="H113" s="27">
        <v>1.2455428299127325E-2</v>
      </c>
      <c r="I113" s="27">
        <v>1.9784084000197339E-2</v>
      </c>
      <c r="J113" s="27">
        <v>2.1903807285932476E-2</v>
      </c>
      <c r="K113" s="27">
        <v>3.7859243801041678E-2</v>
      </c>
      <c r="L113" s="27">
        <v>4.7110439226383166E-2</v>
      </c>
      <c r="M113" s="27">
        <v>2.4138554315855099E-2</v>
      </c>
      <c r="N113" s="27">
        <v>3.6133887638233719E-2</v>
      </c>
      <c r="O113" s="27">
        <v>3.8910889462181693E-2</v>
      </c>
      <c r="P113" s="27">
        <v>3.2781767093350012E-2</v>
      </c>
      <c r="Q113" s="1">
        <v>3.7727788093399391E-2</v>
      </c>
      <c r="R113">
        <v>5.4044727804525232E-2</v>
      </c>
      <c r="S113">
        <v>4.2986016399099297E-2</v>
      </c>
      <c r="T113">
        <v>1.8272343362308464E-2</v>
      </c>
      <c r="U113">
        <v>-1</v>
      </c>
      <c r="V113">
        <v>-1</v>
      </c>
    </row>
    <row r="114" spans="1:22" ht="12.75" x14ac:dyDescent="0.2">
      <c r="A114" s="2">
        <v>9</v>
      </c>
      <c r="B114" s="27">
        <v>9.1361716811541559E-3</v>
      </c>
      <c r="C114" s="27">
        <v>5.0939086711470844E-3</v>
      </c>
      <c r="D114" s="27">
        <v>1.4887358890513612E-2</v>
      </c>
      <c r="E114" s="27">
        <v>2.6800532395616049E-2</v>
      </c>
      <c r="F114" s="27">
        <v>3.795783558177359E-2</v>
      </c>
      <c r="G114" s="27">
        <v>1.7253561628078833E-2</v>
      </c>
      <c r="H114" s="27">
        <v>9.2183314984307981E-3</v>
      </c>
      <c r="I114" s="27">
        <v>2.6603348834152076E-2</v>
      </c>
      <c r="J114" s="27">
        <v>0.10417864830668599</v>
      </c>
      <c r="K114" s="27">
        <v>2.8525888558423702E-2</v>
      </c>
      <c r="L114" s="27">
        <v>2.403996253512319E-2</v>
      </c>
      <c r="M114" s="27">
        <v>2.5847478515207641E-2</v>
      </c>
      <c r="N114" s="27">
        <v>3.7924971654862902E-2</v>
      </c>
      <c r="O114" s="27">
        <v>2.6324005455411768E-2</v>
      </c>
      <c r="P114" s="27">
        <v>3.7497740605024726E-2</v>
      </c>
      <c r="Q114" s="1">
        <v>4.6913255664919343E-2</v>
      </c>
      <c r="R114">
        <v>7.2925053814680119E-2</v>
      </c>
      <c r="S114">
        <v>3.8319338777790542E-2</v>
      </c>
      <c r="T114">
        <v>1.623477989384951E-2</v>
      </c>
      <c r="U114">
        <v>-1</v>
      </c>
      <c r="V114">
        <v>-1</v>
      </c>
    </row>
    <row r="115" spans="1:22" ht="12.75" x14ac:dyDescent="0.2">
      <c r="A115" s="2">
        <v>10</v>
      </c>
      <c r="B115" s="27">
        <v>7.1479041030613078E-3</v>
      </c>
      <c r="C115" s="27">
        <v>8.9554200831457563E-3</v>
      </c>
      <c r="D115" s="27">
        <v>2.3875642900570059E-2</v>
      </c>
      <c r="E115" s="27">
        <v>1.7253561628078833E-2</v>
      </c>
      <c r="F115" s="27">
        <v>1.9455444731090767E-2</v>
      </c>
      <c r="G115" s="27">
        <v>2.0556386282596734E-2</v>
      </c>
      <c r="H115" s="27">
        <v>4.8309972558618882E-3</v>
      </c>
      <c r="I115" s="27">
        <v>1.8403799069950755E-2</v>
      </c>
      <c r="J115" s="27">
        <v>2.2544653860689736E-2</v>
      </c>
      <c r="K115" s="27">
        <v>2.9133871206270427E-2</v>
      </c>
      <c r="L115" s="27">
        <v>3.1664393578388628E-2</v>
      </c>
      <c r="M115" s="27">
        <v>2.8870959790985386E-2</v>
      </c>
      <c r="N115" s="27">
        <v>3.5690224624940432E-2</v>
      </c>
      <c r="O115" s="27">
        <v>4.1967234664869971E-2</v>
      </c>
      <c r="P115" s="27">
        <v>3.5657360698029897E-2</v>
      </c>
      <c r="Q115" s="1">
        <v>3.7481308641569462E-2</v>
      </c>
      <c r="R115">
        <v>7.6227878469198165E-2</v>
      </c>
      <c r="S115">
        <v>4.2575217312716546E-2</v>
      </c>
      <c r="T115">
        <v>6.3756018206614501E-3</v>
      </c>
      <c r="U115">
        <v>-1</v>
      </c>
      <c r="V115">
        <v>-1</v>
      </c>
    </row>
    <row r="116" spans="1:22" ht="12.75" x14ac:dyDescent="0.2">
      <c r="A116" s="2">
        <v>11</v>
      </c>
      <c r="B116" s="27">
        <v>6.1619862957423633E-3</v>
      </c>
      <c r="C116" s="27">
        <v>7.7887506778184139E-3</v>
      </c>
      <c r="D116" s="27">
        <v>1.1732421907093575E-2</v>
      </c>
      <c r="E116" s="27">
        <v>2.3316956143089439E-2</v>
      </c>
      <c r="F116" s="27">
        <v>1.6349803638036533E-2</v>
      </c>
      <c r="G116" s="27">
        <v>1.7286425554989368E-2</v>
      </c>
      <c r="H116" s="27">
        <v>0.23548646827809444</v>
      </c>
      <c r="I116" s="27">
        <v>0.19019997699525115</v>
      </c>
      <c r="J116" s="27">
        <v>7.9366383489161245E-3</v>
      </c>
      <c r="K116" s="27">
        <v>2.2955452947072644E-2</v>
      </c>
      <c r="L116" s="27">
        <v>2.4910856598254802E-2</v>
      </c>
      <c r="M116" s="27">
        <v>3.4885058415630041E-2</v>
      </c>
      <c r="N116" s="27">
        <v>3.7119805445552663E-2</v>
      </c>
      <c r="O116" s="27">
        <v>3.1943736957128932E-2</v>
      </c>
      <c r="P116" s="27">
        <v>3.5838112296037984E-2</v>
      </c>
      <c r="Q116" s="1">
        <v>3.0267676684687082E-2</v>
      </c>
      <c r="R116">
        <v>8.1650426409451513E-2</v>
      </c>
      <c r="S116">
        <v>0.13119279622722096</v>
      </c>
      <c r="T116">
        <v>7.5751351528993271E-3</v>
      </c>
      <c r="U116">
        <v>-1</v>
      </c>
      <c r="V116">
        <v>-1</v>
      </c>
    </row>
    <row r="117" spans="1:22" ht="12.75" x14ac:dyDescent="0.2">
      <c r="A117" s="2">
        <v>12</v>
      </c>
      <c r="B117" s="27">
        <v>2.7605698604923979E-3</v>
      </c>
      <c r="C117" s="27">
        <v>4.1901506811047829E-3</v>
      </c>
      <c r="D117" s="27">
        <v>1.2784067568233588E-2</v>
      </c>
      <c r="E117" s="27">
        <v>1.7483609116453188E-2</v>
      </c>
      <c r="F117" s="27">
        <v>1.9948403634750318E-2</v>
      </c>
      <c r="G117" s="27">
        <v>1.9701924182920542E-2</v>
      </c>
      <c r="H117" s="27">
        <v>1.1732421907093575E-2</v>
      </c>
      <c r="I117" s="27">
        <v>1.358923377754398E-2</v>
      </c>
      <c r="J117" s="27">
        <v>0.11290402090145754</v>
      </c>
      <c r="K117" s="27">
        <v>3.6117455674778601E-2</v>
      </c>
      <c r="L117" s="27">
        <v>0.12231953596135185</v>
      </c>
      <c r="M117" s="27">
        <v>2.3612731485285171E-2</v>
      </c>
      <c r="N117" s="27">
        <v>3.2699607276073371E-2</v>
      </c>
      <c r="O117" s="27">
        <v>2.18380794321111E-2</v>
      </c>
      <c r="P117" s="27">
        <v>3.1319322345826787E-2</v>
      </c>
      <c r="Q117" s="1">
        <v>6.8225512266460675E-2</v>
      </c>
      <c r="R117">
        <v>0.11029133871206255</v>
      </c>
      <c r="S117">
        <v>0.39530374484447117</v>
      </c>
      <c r="T117">
        <v>2.6061094040126881E-2</v>
      </c>
      <c r="U117">
        <v>-1</v>
      </c>
      <c r="V117">
        <v>-1</v>
      </c>
    </row>
    <row r="118" spans="1:22" ht="12.75" x14ac:dyDescent="0.2">
      <c r="A118" s="2">
        <v>13</v>
      </c>
      <c r="B118" s="27">
        <v>3.6478958870794324E-3</v>
      </c>
      <c r="C118" s="27">
        <v>1.4180784461935285E-2</v>
      </c>
      <c r="D118" s="27">
        <v>1.6957786285883104E-2</v>
      </c>
      <c r="E118" s="27">
        <v>1.8584550667959155E-2</v>
      </c>
      <c r="F118" s="27">
        <v>2.9347486731189205E-2</v>
      </c>
      <c r="G118" s="27">
        <v>1.8880326010154883E-2</v>
      </c>
      <c r="H118" s="27">
        <v>6.3591698572060288E-3</v>
      </c>
      <c r="I118" s="27">
        <v>6.6056493090359573E-3</v>
      </c>
      <c r="J118" s="27">
        <v>1.5462477611449652E-2</v>
      </c>
      <c r="K118" s="27">
        <v>2.6669076687973296E-2</v>
      </c>
      <c r="L118" s="27">
        <v>4.704471137256179E-2</v>
      </c>
      <c r="M118" s="27">
        <v>2.1903807285932476E-2</v>
      </c>
      <c r="N118" s="27">
        <v>6.1209063871041962E-2</v>
      </c>
      <c r="O118" s="27">
        <v>2.5058744269352669E-2</v>
      </c>
      <c r="P118" s="27">
        <v>2.7983633764398351E-2</v>
      </c>
      <c r="Q118" s="1">
        <v>5.6640978030464806E-2</v>
      </c>
      <c r="R118">
        <v>6.5497806332878647E-2</v>
      </c>
      <c r="S118">
        <v>5.5572900405869527E-2</v>
      </c>
      <c r="T118">
        <v>1.2554020079859235E-2</v>
      </c>
      <c r="U118">
        <v>-1</v>
      </c>
      <c r="V118">
        <v>-1</v>
      </c>
    </row>
    <row r="119" spans="1:22" ht="12.75" x14ac:dyDescent="0.2">
      <c r="A119" s="2">
        <v>14</v>
      </c>
      <c r="B119" s="27">
        <v>1.922539724271472E-3</v>
      </c>
      <c r="C119" s="27">
        <v>7.6737269336312371E-3</v>
      </c>
      <c r="D119" s="27">
        <v>1.5988300442019734E-2</v>
      </c>
      <c r="E119" s="27">
        <v>2.2774701349064244E-2</v>
      </c>
      <c r="F119" s="27">
        <v>1.6727738797508905E-2</v>
      </c>
      <c r="G119" s="27">
        <v>1.4887358890513612E-2</v>
      </c>
      <c r="H119" s="27">
        <v>3.3028246545179019E-3</v>
      </c>
      <c r="I119" s="27">
        <v>1.8370935143040067E-2</v>
      </c>
      <c r="J119" s="27">
        <v>1.0910823734327916E-2</v>
      </c>
      <c r="K119" s="27">
        <v>2.7211331481998648E-2</v>
      </c>
      <c r="L119" s="27">
        <v>2.6093957967037413E-2</v>
      </c>
      <c r="M119" s="27">
        <v>2.6324005455411768E-2</v>
      </c>
      <c r="N119" s="27">
        <v>6.5234894917593614E-2</v>
      </c>
      <c r="O119" s="27">
        <v>3.4950786269451257E-2</v>
      </c>
      <c r="P119" s="27">
        <v>3.158223376111198E-2</v>
      </c>
      <c r="Q119" s="1">
        <v>8.8929786220155418E-2</v>
      </c>
      <c r="R119">
        <v>8.705654238624945E-2</v>
      </c>
      <c r="S119">
        <v>5.0199648355981979E-2</v>
      </c>
      <c r="T119">
        <v>1.998126756166085E-2</v>
      </c>
      <c r="U119">
        <v>-1</v>
      </c>
      <c r="V119">
        <v>-1</v>
      </c>
    </row>
    <row r="120" spans="1:22" ht="12.75" x14ac:dyDescent="0.2">
      <c r="A120" s="2">
        <v>15</v>
      </c>
      <c r="B120" s="27">
        <v>3.3521205448837029E-3</v>
      </c>
      <c r="C120" s="27">
        <v>3.6643278505348533E-3</v>
      </c>
      <c r="D120" s="27">
        <v>1.5084542451977432E-2</v>
      </c>
      <c r="E120" s="27">
        <v>1.9488308658001302E-2</v>
      </c>
      <c r="F120" s="27">
        <v>1.8206615508487088E-2</v>
      </c>
      <c r="G120" s="27">
        <v>1.7434313226087232E-2</v>
      </c>
      <c r="H120" s="27">
        <v>6.0469625515553408E-3</v>
      </c>
      <c r="I120" s="27">
        <v>1.324416254498245E-2</v>
      </c>
      <c r="J120" s="27">
        <v>2.1920239249387897E-2</v>
      </c>
      <c r="K120" s="27">
        <v>3.4260643804328049E-2</v>
      </c>
      <c r="L120" s="27">
        <v>2.3136204545081043E-2</v>
      </c>
      <c r="M120" s="27">
        <v>3.0119789013589065E-2</v>
      </c>
      <c r="N120" s="27">
        <v>7.9382815452618355E-2</v>
      </c>
      <c r="O120" s="27">
        <v>3.215735248204802E-2</v>
      </c>
      <c r="P120" s="27">
        <v>5.9812346977340419E-2</v>
      </c>
      <c r="Q120" s="1">
        <v>0.112098854692147</v>
      </c>
      <c r="R120">
        <v>0.10118803095781893</v>
      </c>
      <c r="S120">
        <v>4.9131570731386548E-2</v>
      </c>
      <c r="T120">
        <v>1.2537588116403814E-2</v>
      </c>
      <c r="U120">
        <v>-1</v>
      </c>
      <c r="V120">
        <v>-1</v>
      </c>
    </row>
    <row r="121" spans="1:22" ht="12.75" x14ac:dyDescent="0.2">
      <c r="A121" s="2">
        <v>16</v>
      </c>
      <c r="B121" s="27">
        <v>1.5774684917099417E-3</v>
      </c>
      <c r="C121" s="27">
        <v>4.1901506811047829E-3</v>
      </c>
      <c r="D121" s="27">
        <v>1.087795980741723E-2</v>
      </c>
      <c r="E121" s="27">
        <v>1.751647304336372E-2</v>
      </c>
      <c r="F121" s="27">
        <v>1.7434313226087232E-2</v>
      </c>
      <c r="G121" s="27">
        <v>1.6859194505151193E-2</v>
      </c>
      <c r="H121" s="27">
        <v>2.8262977143137737E-3</v>
      </c>
      <c r="I121" s="27">
        <v>1.4591583548318191E-2</v>
      </c>
      <c r="J121" s="27">
        <v>1.1518806382174489E-2</v>
      </c>
      <c r="K121" s="27">
        <v>2.2544653860689736E-2</v>
      </c>
      <c r="L121" s="27">
        <v>2.1345120528451861E-2</v>
      </c>
      <c r="M121" s="27">
        <v>2.3136204545081043E-2</v>
      </c>
      <c r="N121" s="27">
        <v>2.4434329658050674E-2</v>
      </c>
      <c r="O121" s="27">
        <v>3.6035295857501808E-2</v>
      </c>
      <c r="P121" s="27">
        <v>4.1162068455559732E-2</v>
      </c>
      <c r="Q121" s="1">
        <v>4.2936720508733497E-2</v>
      </c>
      <c r="R121">
        <v>6.4380432817917416E-2</v>
      </c>
      <c r="S121">
        <v>5.189214059187925E-2</v>
      </c>
      <c r="T121">
        <v>2.1312256601541173E-2</v>
      </c>
      <c r="U121">
        <v>-1</v>
      </c>
      <c r="V121">
        <v>-1</v>
      </c>
    </row>
    <row r="122" spans="1:22" ht="12.75" x14ac:dyDescent="0.2">
      <c r="A122" s="2">
        <v>17</v>
      </c>
      <c r="B122" s="27">
        <v>3.039913239233014E-3</v>
      </c>
      <c r="C122" s="27">
        <v>1.1354486747621358E-2</v>
      </c>
      <c r="D122" s="27">
        <v>9.4812429137156855E-3</v>
      </c>
      <c r="E122" s="27">
        <v>2.4779400890612358E-2</v>
      </c>
      <c r="F122" s="27">
        <v>1.0664344282498142E-2</v>
      </c>
      <c r="G122" s="27">
        <v>1.4739471219416055E-2</v>
      </c>
      <c r="H122" s="27">
        <v>2.9643262073385242E-2</v>
      </c>
      <c r="I122" s="27">
        <v>5.4225479402531937E-3</v>
      </c>
      <c r="J122" s="27">
        <v>1.059861642867692E-2</v>
      </c>
      <c r="K122" s="27">
        <v>2.384277897365937E-2</v>
      </c>
      <c r="L122" s="27">
        <v>4.4185549731337329E-2</v>
      </c>
      <c r="M122" s="27">
        <v>7.8331169791478195E-2</v>
      </c>
      <c r="N122" s="27">
        <v>3.1664393578388628E-2</v>
      </c>
      <c r="O122" s="27">
        <v>0.21166012126789019</v>
      </c>
      <c r="P122" s="27">
        <v>3.6363935126608071E-2</v>
      </c>
      <c r="Q122" s="1">
        <v>4.6354568907438422E-2</v>
      </c>
      <c r="R122">
        <v>9.4089422745123732E-2</v>
      </c>
      <c r="S122">
        <v>0.13991816882199254</v>
      </c>
      <c r="T122">
        <v>3.0547020063427237E-2</v>
      </c>
      <c r="U122">
        <v>-1</v>
      </c>
      <c r="V122">
        <v>-1</v>
      </c>
    </row>
    <row r="123" spans="1:22" ht="12.75" x14ac:dyDescent="0.2">
      <c r="A123" s="2">
        <v>18</v>
      </c>
      <c r="B123" s="27">
        <v>2.2018831030120884E-3</v>
      </c>
      <c r="C123" s="27">
        <v>8.3803013622097185E-3</v>
      </c>
      <c r="D123" s="27">
        <v>1.5988300442019734E-2</v>
      </c>
      <c r="E123" s="27">
        <v>1.9422580804180078E-2</v>
      </c>
      <c r="F123" s="27">
        <v>2.4072826462033878E-2</v>
      </c>
      <c r="G123" s="27">
        <v>1.9176101352350611E-2</v>
      </c>
      <c r="H123" s="27">
        <v>7.0000164319632893E-3</v>
      </c>
      <c r="I123" s="27">
        <v>1.6316939711125845E-2</v>
      </c>
      <c r="J123" s="27">
        <v>1.0417864830668522E-2</v>
      </c>
      <c r="K123" s="27">
        <v>1.2931955239331452E-2</v>
      </c>
      <c r="L123" s="27">
        <v>1.7598632860640517E-2</v>
      </c>
      <c r="M123" s="27">
        <v>5.9894506794616595E-2</v>
      </c>
      <c r="N123" s="27">
        <v>5.7955535106889708E-2</v>
      </c>
      <c r="O123" s="27">
        <v>6.6615179847839892E-2</v>
      </c>
      <c r="P123" s="27">
        <v>3.1089274857452588E-2</v>
      </c>
      <c r="Q123" s="1">
        <v>3.8878025535271005E-2</v>
      </c>
      <c r="R123">
        <v>5.2401531458993761E-2</v>
      </c>
      <c r="S123">
        <v>0.12460357888164043</v>
      </c>
      <c r="T123">
        <v>9.2676273887964452E-3</v>
      </c>
      <c r="U123">
        <v>-1</v>
      </c>
      <c r="V123">
        <v>-1</v>
      </c>
    </row>
    <row r="124" spans="1:22" ht="12.75" x14ac:dyDescent="0.2">
      <c r="A124" s="2">
        <v>19</v>
      </c>
      <c r="B124" s="27">
        <v>1.1321622820710669E-2</v>
      </c>
      <c r="C124" s="27">
        <v>7.985934239282233E-3</v>
      </c>
      <c r="D124" s="27">
        <v>5.5211397209851036E-3</v>
      </c>
      <c r="E124" s="27">
        <v>2.0063427378937342E-2</v>
      </c>
      <c r="F124" s="27">
        <v>1.4345104096488263E-2</v>
      </c>
      <c r="G124" s="27">
        <v>2.1262960711175369E-2</v>
      </c>
      <c r="H124" s="27">
        <v>2.9922605452125245E-2</v>
      </c>
      <c r="I124" s="27">
        <v>1.119016711306838E-2</v>
      </c>
      <c r="J124" s="27">
        <v>9.1690356080646896E-3</v>
      </c>
      <c r="K124" s="27">
        <v>3.63475031631528E-2</v>
      </c>
      <c r="L124" s="27">
        <v>6.168559081124609E-2</v>
      </c>
      <c r="M124" s="27">
        <v>2.4270010023497698E-2</v>
      </c>
      <c r="N124" s="27">
        <v>4.2525921422350586E-2</v>
      </c>
      <c r="O124" s="27">
        <v>5.9993098575348507E-2</v>
      </c>
      <c r="P124" s="27">
        <v>4.5434378953941007E-2</v>
      </c>
      <c r="Q124" s="1">
        <v>3.5838112296037984E-2</v>
      </c>
      <c r="R124">
        <v>6.465977619665772E-2</v>
      </c>
      <c r="S124">
        <v>0.71068241944229893</v>
      </c>
      <c r="T124">
        <v>2.9873309561759445E-2</v>
      </c>
      <c r="U124">
        <v>-1</v>
      </c>
      <c r="V124">
        <v>-1</v>
      </c>
    </row>
    <row r="125" spans="1:22" ht="12.75" x14ac:dyDescent="0.2">
      <c r="A125" s="2">
        <v>20</v>
      </c>
      <c r="B125" s="27">
        <v>4.3051744252919589E-3</v>
      </c>
      <c r="C125" s="27">
        <v>1.5462477611449652E-2</v>
      </c>
      <c r="D125" s="27">
        <v>1.784511231247014E-2</v>
      </c>
      <c r="E125" s="27">
        <v>2.5847478515207641E-2</v>
      </c>
      <c r="F125" s="27">
        <v>1.6481259345678977E-2</v>
      </c>
      <c r="G125" s="27">
        <v>1.603759633238569E-2</v>
      </c>
      <c r="H125" s="27">
        <v>1.1814581724370065E-2</v>
      </c>
      <c r="I125" s="27">
        <v>1.0516456611400432E-2</v>
      </c>
      <c r="J125" s="27">
        <v>8.1173899469248311E-3</v>
      </c>
      <c r="K125" s="27">
        <v>2.9413214585010582E-2</v>
      </c>
      <c r="L125" s="27">
        <v>3.9025913206369021E-2</v>
      </c>
      <c r="M125" s="27">
        <v>5.0101056575250068E-2</v>
      </c>
      <c r="N125" s="27">
        <v>2.8838095864074698E-2</v>
      </c>
      <c r="O125" s="27">
        <v>6.2901556106938927E-2</v>
      </c>
      <c r="P125" s="27">
        <v>4.9213730548663188E-2</v>
      </c>
      <c r="Q125" s="1">
        <v>3.7612764349212055E-2</v>
      </c>
      <c r="R125">
        <v>6.3213763412590079E-2</v>
      </c>
      <c r="S125">
        <v>7.1659792628621016E-2</v>
      </c>
      <c r="T125">
        <v>0.75071068241944205</v>
      </c>
      <c r="U125">
        <v>-1</v>
      </c>
      <c r="V125">
        <v>-1</v>
      </c>
    </row>
    <row r="126" spans="1:22" ht="12.75" x14ac:dyDescent="0.2">
      <c r="A126" s="2">
        <v>21</v>
      </c>
      <c r="B126" s="27">
        <v>0</v>
      </c>
      <c r="C126" s="27">
        <v>2.106577714971155E-2</v>
      </c>
      <c r="D126" s="27">
        <v>8.2488456545672748E-3</v>
      </c>
      <c r="E126" s="27">
        <v>1.0220681269204857E-2</v>
      </c>
      <c r="F126" s="27">
        <v>1.8288775325763423E-2</v>
      </c>
      <c r="G126" s="27">
        <v>2.5025880342442134E-2</v>
      </c>
      <c r="H126" s="27">
        <v>1.1699557980182887E-2</v>
      </c>
      <c r="I126" s="27">
        <v>2.0046995415482689E-3</v>
      </c>
      <c r="J126" s="27">
        <v>8.4624611794862081E-3</v>
      </c>
      <c r="K126" s="27">
        <v>6.7535369801337453E-2</v>
      </c>
      <c r="L126" s="27">
        <v>2.7917905910577131E-2</v>
      </c>
      <c r="M126" s="27">
        <v>2.0063427378937342E-2</v>
      </c>
      <c r="N126" s="27">
        <v>3.1565801797656716E-2</v>
      </c>
      <c r="O126" s="27">
        <v>2.6948420066713608E-2</v>
      </c>
      <c r="P126" s="27">
        <v>2.4171418242765787E-2</v>
      </c>
      <c r="Q126" s="1">
        <v>4.904941091411006E-2</v>
      </c>
      <c r="R126">
        <v>6.3164467522224113E-2</v>
      </c>
      <c r="S126">
        <v>9.5420411785004211E-2</v>
      </c>
      <c r="T126">
        <v>-1</v>
      </c>
      <c r="U126">
        <v>-1</v>
      </c>
      <c r="V126">
        <v>-1</v>
      </c>
    </row>
    <row r="127" spans="1:22" ht="12.75" x14ac:dyDescent="0.2">
      <c r="A127" s="2">
        <v>22</v>
      </c>
      <c r="B127" s="27">
        <v>1.4788767109781702E-2</v>
      </c>
      <c r="C127" s="27">
        <v>7.8709104950949026E-3</v>
      </c>
      <c r="D127" s="27">
        <v>1.1025847478515248E-2</v>
      </c>
      <c r="E127" s="27">
        <v>1.4953086744334989E-2</v>
      </c>
      <c r="F127" s="27">
        <v>1.3605665740999247E-2</v>
      </c>
      <c r="G127" s="27">
        <v>1.4624447475228725E-2</v>
      </c>
      <c r="H127" s="27">
        <v>1.8518822814137931E-2</v>
      </c>
      <c r="I127" s="27">
        <v>4.9624529635044863E-3</v>
      </c>
      <c r="J127" s="27">
        <v>1.998126756166085E-2</v>
      </c>
      <c r="K127" s="27">
        <v>5.6476658395911518E-2</v>
      </c>
      <c r="L127" s="27">
        <v>4.1917938774504018E-2</v>
      </c>
      <c r="M127" s="27">
        <v>1.6316939711125845E-2</v>
      </c>
      <c r="N127" s="27">
        <v>5.0955518674926419E-2</v>
      </c>
      <c r="O127" s="27">
        <v>0.18208258704832647</v>
      </c>
      <c r="P127" s="27">
        <v>2.9708989927206466E-2</v>
      </c>
      <c r="Q127" s="1">
        <v>4.2509489458895169E-2</v>
      </c>
      <c r="R127">
        <v>5.6903889445749693E-2</v>
      </c>
      <c r="S127">
        <v>0.19095584731419543</v>
      </c>
      <c r="T127">
        <v>-1</v>
      </c>
      <c r="U127">
        <v>-1</v>
      </c>
      <c r="V127">
        <v>-1</v>
      </c>
    </row>
    <row r="128" spans="1:22" ht="12.75" x14ac:dyDescent="0.2">
      <c r="A128" s="2">
        <v>23</v>
      </c>
      <c r="B128" s="27">
        <v>1.1978901358923197E-2</v>
      </c>
      <c r="C128" s="27">
        <v>1.2422564372216791E-2</v>
      </c>
      <c r="D128" s="27">
        <v>1.3326322362258938E-2</v>
      </c>
      <c r="E128" s="27">
        <v>1.5626797246002938E-2</v>
      </c>
      <c r="F128" s="27">
        <v>3.3406181704651698E-2</v>
      </c>
      <c r="G128" s="27">
        <v>3.5000082159817064E-2</v>
      </c>
      <c r="H128" s="27">
        <v>2.241319815304714E-2</v>
      </c>
      <c r="I128" s="27">
        <v>2.4056394498578611E-2</v>
      </c>
      <c r="J128" s="27">
        <v>3.0514156136516549E-2</v>
      </c>
      <c r="K128" s="27">
        <v>2.5568135136467329E-2</v>
      </c>
      <c r="L128" s="27">
        <v>1.991553970783963E-2</v>
      </c>
      <c r="M128" s="27">
        <v>4.4990715940647567E-2</v>
      </c>
      <c r="N128" s="27">
        <v>4.3758318681499153E-2</v>
      </c>
      <c r="O128" s="27">
        <v>3.0579883990337772E-2</v>
      </c>
      <c r="P128" s="27">
        <v>7.82490099742017E-2</v>
      </c>
      <c r="Q128" s="1">
        <v>4.1145636492104315E-2</v>
      </c>
      <c r="R128">
        <v>9.4122286672034261E-2</v>
      </c>
      <c r="S128">
        <v>0.19031500073943816</v>
      </c>
      <c r="T128">
        <v>-1</v>
      </c>
      <c r="U128">
        <v>-1</v>
      </c>
      <c r="V128">
        <v>-1</v>
      </c>
    </row>
    <row r="129" spans="1:22" ht="12.75" x14ac:dyDescent="0.2">
      <c r="A129" s="2">
        <v>24</v>
      </c>
      <c r="B129" s="27">
        <v>2.49765844520751E-3</v>
      </c>
      <c r="C129" s="27">
        <v>1.3638529667909936E-2</v>
      </c>
      <c r="D129" s="27">
        <v>1.2192516883842437E-2</v>
      </c>
      <c r="E129" s="27">
        <v>2.5091608196263358E-2</v>
      </c>
      <c r="F129" s="27">
        <v>1.7072810030070433E-2</v>
      </c>
      <c r="G129" s="27">
        <v>1.584041277092187E-2</v>
      </c>
      <c r="H129" s="27">
        <v>6.0633945150104533E-3</v>
      </c>
      <c r="I129" s="27">
        <v>1.5166702269254229E-2</v>
      </c>
      <c r="J129" s="27">
        <v>1.7697224641372428E-2</v>
      </c>
      <c r="K129" s="27">
        <v>2.4779400890612358E-2</v>
      </c>
      <c r="L129" s="27">
        <v>1.6875626468606613E-2</v>
      </c>
      <c r="M129" s="27">
        <v>7.180768029971904E-2</v>
      </c>
      <c r="N129" s="27">
        <v>2.6077526003581993E-2</v>
      </c>
      <c r="O129" s="27">
        <v>4.1408547907389202E-2</v>
      </c>
      <c r="P129" s="27">
        <v>2.8000065727853771E-2</v>
      </c>
      <c r="Q129" s="1">
        <v>4.4497757036988168E-2</v>
      </c>
      <c r="R129">
        <v>7.7295956093793444E-2</v>
      </c>
      <c r="S129">
        <v>-1</v>
      </c>
      <c r="T129">
        <v>-1</v>
      </c>
      <c r="U129">
        <v>-1</v>
      </c>
      <c r="V129">
        <v>-1</v>
      </c>
    </row>
    <row r="130" spans="1:22" ht="12.75" x14ac:dyDescent="0.2">
      <c r="A130" s="2">
        <v>25</v>
      </c>
      <c r="B130" s="27">
        <v>4.7652694020406663E-3</v>
      </c>
      <c r="C130" s="27">
        <v>5.8497789900915052E-2</v>
      </c>
      <c r="D130" s="27">
        <v>8.7582365216816293E-3</v>
      </c>
      <c r="E130" s="27">
        <v>2.0030563452026806E-2</v>
      </c>
      <c r="F130" s="27">
        <v>1.9849811854018407E-2</v>
      </c>
      <c r="G130" s="27">
        <v>1.7039946103159901E-2</v>
      </c>
      <c r="H130" s="27">
        <v>1.0039929671196303E-2</v>
      </c>
      <c r="I130" s="27">
        <v>1.8305207289218847E-2</v>
      </c>
      <c r="J130" s="27">
        <v>7.9366383489161245E-3</v>
      </c>
      <c r="K130" s="27">
        <v>3.3669093119936898E-2</v>
      </c>
      <c r="L130" s="27">
        <v>3.1237162528550605E-2</v>
      </c>
      <c r="M130" s="27">
        <v>0.10569038894457486</v>
      </c>
      <c r="N130" s="27">
        <v>3.7990699508684278E-2</v>
      </c>
      <c r="O130" s="27">
        <v>5.5753652003877927E-2</v>
      </c>
      <c r="P130" s="27">
        <v>2.8460160704602479E-2</v>
      </c>
      <c r="Q130" s="1">
        <v>4.2049394482146459E-2</v>
      </c>
      <c r="R130">
        <v>0.1561200847889315</v>
      </c>
      <c r="S130">
        <v>-1</v>
      </c>
      <c r="T130">
        <v>-1</v>
      </c>
      <c r="U130">
        <v>-1</v>
      </c>
      <c r="V130">
        <v>-1</v>
      </c>
    </row>
    <row r="131" spans="1:22" ht="12.75" x14ac:dyDescent="0.2">
      <c r="A131" s="2">
        <v>26</v>
      </c>
      <c r="B131" s="27">
        <v>3.7464876678111885E-3</v>
      </c>
      <c r="C131" s="27">
        <v>1.1584534235995866E-2</v>
      </c>
      <c r="D131" s="27">
        <v>1.2800499531689009E-2</v>
      </c>
      <c r="E131" s="27">
        <v>1.9455444731090767E-2</v>
      </c>
      <c r="F131" s="27">
        <v>1.3014115056607942E-2</v>
      </c>
      <c r="G131" s="27">
        <v>3.4770034671442865E-2</v>
      </c>
      <c r="H131" s="27">
        <v>1.7286425554989368E-2</v>
      </c>
      <c r="I131" s="27">
        <v>3.6084591747867913E-2</v>
      </c>
      <c r="J131" s="27">
        <v>1.6760602724418515E-3</v>
      </c>
      <c r="K131" s="27">
        <v>2.5502407282645953E-2</v>
      </c>
      <c r="L131" s="27">
        <v>3.0892091295988768E-2</v>
      </c>
      <c r="M131" s="27">
        <v>3.777708398376519E-2</v>
      </c>
      <c r="N131" s="27">
        <v>2.2281742445404849E-2</v>
      </c>
      <c r="O131" s="27">
        <v>4.02747424289727E-2</v>
      </c>
      <c r="P131" s="27">
        <v>6.0075258392625307E-2</v>
      </c>
      <c r="Q131" s="1">
        <v>4.7192599043659654E-2</v>
      </c>
      <c r="R131">
        <v>-1</v>
      </c>
      <c r="S131">
        <v>-1</v>
      </c>
      <c r="T131">
        <v>-1</v>
      </c>
      <c r="U131">
        <v>-1</v>
      </c>
      <c r="V131">
        <v>-1</v>
      </c>
    </row>
    <row r="132" spans="1:22" ht="12.75" x14ac:dyDescent="0.2">
      <c r="A132" s="2">
        <v>27</v>
      </c>
      <c r="B132" s="27">
        <v>6.0469625515553408E-3</v>
      </c>
      <c r="C132" s="27">
        <v>9.6948584386347732E-3</v>
      </c>
      <c r="D132" s="27">
        <v>8.6103488505840722E-3</v>
      </c>
      <c r="E132" s="27">
        <v>2.2051694957030341E-2</v>
      </c>
      <c r="F132" s="27">
        <v>2.4302873950408078E-2</v>
      </c>
      <c r="G132" s="27">
        <v>4.3955502242962817E-2</v>
      </c>
      <c r="H132" s="27">
        <v>1.2586884006769923E-2</v>
      </c>
      <c r="I132" s="27">
        <v>4.324892781438449E-2</v>
      </c>
      <c r="J132" s="27">
        <v>9.4976748771709533E-3</v>
      </c>
      <c r="K132" s="27">
        <v>3.7793515947220607E-2</v>
      </c>
      <c r="L132" s="27">
        <v>1.6892058432061881E-2</v>
      </c>
      <c r="M132" s="27">
        <v>3.0218380794320973E-2</v>
      </c>
      <c r="N132" s="27">
        <v>2.4089258425489299E-2</v>
      </c>
      <c r="O132" s="27">
        <v>2.7227763445454068E-2</v>
      </c>
      <c r="P132" s="27">
        <v>2.5190199976995266E-2</v>
      </c>
      <c r="Q132" s="1">
        <v>4.1178500419015003E-2</v>
      </c>
      <c r="R132">
        <v>-1</v>
      </c>
      <c r="S132">
        <v>-1</v>
      </c>
      <c r="T132">
        <v>-1</v>
      </c>
      <c r="U132">
        <v>-1</v>
      </c>
      <c r="V132">
        <v>-1</v>
      </c>
    </row>
    <row r="133" spans="1:22" ht="12.75" x14ac:dyDescent="0.2">
      <c r="A133" s="2">
        <v>28</v>
      </c>
      <c r="B133" s="1">
        <v>7.1314721396058866E-3</v>
      </c>
      <c r="C133" s="1">
        <v>1.2011765285833885E-2</v>
      </c>
      <c r="D133" s="1">
        <v>1.2685475787501833E-2</v>
      </c>
      <c r="E133" s="1">
        <v>2.4927288561710226E-2</v>
      </c>
      <c r="F133" s="1">
        <v>1.4969518707790409E-2</v>
      </c>
      <c r="G133" s="1">
        <v>3.2946086727902994E-2</v>
      </c>
      <c r="H133" s="1">
        <v>3.5920272113314784E-2</v>
      </c>
      <c r="I133" s="1">
        <v>4.8326404522076309E-2</v>
      </c>
      <c r="J133" s="1">
        <v>3.6314639236242424E-2</v>
      </c>
      <c r="K133" s="1">
        <v>4.040619813661514E-2</v>
      </c>
      <c r="L133" s="1">
        <v>4.2345169824342034E-2</v>
      </c>
      <c r="M133" s="1">
        <v>3.6166751565144407E-2</v>
      </c>
      <c r="N133" s="1">
        <v>2.1246528747720105E-2</v>
      </c>
      <c r="O133" s="1">
        <v>2.9544670292653025E-2</v>
      </c>
      <c r="P133" s="1">
        <v>0.27651708102601175</v>
      </c>
      <c r="Q133" s="1">
        <v>3.9535304073483525E-2</v>
      </c>
      <c r="R133">
        <v>-1</v>
      </c>
      <c r="S133">
        <v>-1</v>
      </c>
      <c r="T133">
        <v>-1</v>
      </c>
      <c r="U133">
        <v>-1</v>
      </c>
      <c r="V133">
        <v>-1</v>
      </c>
    </row>
    <row r="134" spans="1:22" ht="12.75" x14ac:dyDescent="0.2">
      <c r="A134" s="2">
        <v>29</v>
      </c>
      <c r="B134" s="1">
        <v>3.992967119640963E-3</v>
      </c>
      <c r="C134" s="1">
        <v>1.3967168937015428E-3</v>
      </c>
      <c r="D134" s="1">
        <v>6.2277141495637395E-3</v>
      </c>
      <c r="E134" s="1">
        <v>2.0293474867311694E-2</v>
      </c>
      <c r="F134" s="1">
        <v>2.0309906830767114E-2</v>
      </c>
      <c r="G134" s="1">
        <v>2.9429646548466002E-2</v>
      </c>
      <c r="H134" s="1">
        <v>2.4828696780978314E-2</v>
      </c>
      <c r="I134" s="1">
        <v>1.73192894818999E-2</v>
      </c>
      <c r="J134" s="1">
        <v>3.1401482163103588E-2</v>
      </c>
      <c r="K134" s="1">
        <v>1.9800515963652298E-2</v>
      </c>
      <c r="L134" s="1">
        <v>5.6279474834447854E-2</v>
      </c>
      <c r="M134" s="1">
        <v>5.1694957030415586E-2</v>
      </c>
      <c r="N134" s="1">
        <v>3.3981300425587738E-2</v>
      </c>
      <c r="O134" s="1">
        <v>4.4415597219711528E-2</v>
      </c>
      <c r="P134" s="1">
        <v>3.5542336953842568E-2</v>
      </c>
      <c r="Q134" s="1">
        <v>5.5030645611844023E-2</v>
      </c>
      <c r="R134">
        <v>-1</v>
      </c>
      <c r="S134">
        <v>-1</v>
      </c>
      <c r="T134">
        <v>-1</v>
      </c>
      <c r="U134">
        <v>-1</v>
      </c>
      <c r="V134">
        <v>-1</v>
      </c>
    </row>
    <row r="135" spans="1:22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22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22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22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22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22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22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22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22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22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x14ac:dyDescent="0.25">
      <c r="A190"/>
      <c r="B190"/>
      <c r="C190"/>
      <c r="D190"/>
      <c r="E190"/>
      <c r="F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 s="18"/>
      <c r="B854" s="19"/>
      <c r="C854" s="20"/>
      <c r="D854" s="21"/>
      <c r="E854" s="11"/>
      <c r="F854" s="22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  <c r="G863" s="10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</sheetData>
  <sheetProtection sheet="1" selectLockedCells="1"/>
  <mergeCells count="1">
    <mergeCell ref="A1:G1"/>
  </mergeCells>
  <conditionalFormatting sqref="B2:B33">
    <cfRule type="cellIs" dxfId="15" priority="4" operator="equal">
      <formula>$H$2</formula>
    </cfRule>
  </conditionalFormatting>
  <conditionalFormatting sqref="B106:Q106 A106:A150">
    <cfRule type="expression" dxfId="14" priority="1" stopIfTrue="1">
      <formula>A106=SMALL($B106:$C106,1)</formula>
    </cfRule>
    <cfRule type="expression" dxfId="13" priority="2" stopIfTrue="1">
      <formula>A106=SMALL($B106:$C106,2)</formula>
    </cfRule>
    <cfRule type="expression" dxfId="12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F41AD-ACAC-439F-9005-A8BD109AF292}">
  <sheetPr codeName="Planilha2"/>
  <dimension ref="A1:Q1178"/>
  <sheetViews>
    <sheetView showGridLines="0" zoomScale="85" zoomScaleNormal="85" workbookViewId="0">
      <selection activeCell="A7" sqref="A7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0" t="s">
        <v>8</v>
      </c>
      <c r="B1" s="31"/>
      <c r="C1" s="31"/>
      <c r="D1" s="31"/>
      <c r="E1" s="31"/>
      <c r="F1" s="31"/>
      <c r="G1" s="32"/>
      <c r="H1" s="5" t="s">
        <v>1</v>
      </c>
      <c r="I1" s="6" t="str">
        <f>J52</f>
        <v>Adilson Júnior</v>
      </c>
      <c r="J1" s="6" t="e">
        <f>K52</f>
        <v>#N/A</v>
      </c>
      <c r="K1" s="6" t="e">
        <f>L52</f>
        <v>#N/A</v>
      </c>
    </row>
    <row r="2" spans="1:13" x14ac:dyDescent="0.25">
      <c r="A2" s="8"/>
      <c r="B2" s="9" t="s">
        <v>15</v>
      </c>
      <c r="C2" s="10"/>
      <c r="D2" s="10"/>
      <c r="E2" s="10"/>
      <c r="F2" s="10"/>
      <c r="G2" s="10"/>
      <c r="H2" s="5" t="s">
        <v>2</v>
      </c>
      <c r="I2" s="29">
        <f>AVERAGE(J53:J97)</f>
        <v>1.3963512734116461E-2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/>
      <c r="B3" s="12" t="s">
        <v>24</v>
      </c>
      <c r="C3" s="10"/>
      <c r="D3" s="10"/>
      <c r="E3" s="10"/>
      <c r="F3" s="10"/>
      <c r="G3" s="10"/>
      <c r="H3" s="5" t="s">
        <v>3</v>
      </c>
      <c r="I3" s="29">
        <f>LARGE(J53:J97,2)</f>
        <v>3.2525878031751769E-2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>
        <v>1</v>
      </c>
      <c r="B4" s="12" t="s">
        <v>25</v>
      </c>
      <c r="C4" s="10"/>
      <c r="D4" s="10"/>
      <c r="E4" s="10"/>
      <c r="F4" s="10"/>
      <c r="G4" s="10"/>
      <c r="H4" s="5" t="s">
        <v>4</v>
      </c>
      <c r="I4" s="29">
        <f>SMALL(J53:J97,1)</f>
        <v>9.8655253012771942E-4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12</v>
      </c>
      <c r="C5" s="10"/>
      <c r="D5" s="10"/>
      <c r="E5" s="10"/>
      <c r="F5" s="10"/>
      <c r="G5" s="10"/>
      <c r="H5" s="14" t="s">
        <v>5</v>
      </c>
      <c r="I5" s="29">
        <f>_xlfn.STDEV.S(J53:J97)</f>
        <v>9.1144487601902639E-3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28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13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14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27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10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11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26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 t="s">
        <v>9</v>
      </c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 t="s">
        <v>18</v>
      </c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 t="s">
        <v>16</v>
      </c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 t="s">
        <v>17</v>
      </c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 t="s">
        <v>19</v>
      </c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2'!$B$106:$AT$106,0)</f>
        <v>3</v>
      </c>
      <c r="K50" s="17" t="e">
        <f>MATCH(K52,'ETAPA 2'!$B$106:$AT$106,0)</f>
        <v>#N/A</v>
      </c>
      <c r="L50" s="17" t="e">
        <f>MATCH(L52,'ETAPA 2'!$B$106:$AT$106,0)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2'!$B$107:$B$147)</f>
        <v>26</v>
      </c>
      <c r="K51" s="23">
        <f>COUNTA('ETAPA 2'!$B$107:$B$147)</f>
        <v>26</v>
      </c>
      <c r="L51" s="23">
        <f>COUNTA('ETAPA 2'!$B$107:$B$147)</f>
        <v>26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Adilson Júnior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2'!$B$106:$AT$171,$I53+1,J$50)=0,"",INDEX('ETAPA 2'!$B$106:$AT$171,$I53+1,J$50))</f>
        <v>2.0869380445011021E-2</v>
      </c>
      <c r="K53" s="28" t="e" cm="1">
        <f t="array" ref="K53">IF(INDEX('ETAPA 2'!$B$106:$AT$171,$I53+1,K$50)=0,"",INDEX('ETAPA 2'!$B$106:$AT$171,$I53+1,K$50))</f>
        <v>#N/A</v>
      </c>
      <c r="L53" s="28" t="e" cm="1">
        <f t="array" ref="L53">IF(INDEX('ETAPA 2'!$B$106:$AT$171,$I53+1,L$50)=0,"",INDEX('ETAPA 2'!$B$106:$AT$171,$I53+1,L$50))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2'!$B$106:$AT$171,$I54+1,J$50)=0,"",INDEX('ETAPA 2'!$B$106:$AT$171,$I54+1,J$50))</f>
        <v>3.7170263788968927E-2</v>
      </c>
      <c r="K54" s="28" t="e" cm="1">
        <f t="array" ref="K54">IF(INDEX('ETAPA 2'!$B$106:$AT$171,$I54+1,K$50)=0,"",INDEX('ETAPA 2'!$B$106:$AT$171,$I54+1,K$50))</f>
        <v>#N/A</v>
      </c>
      <c r="L54" s="28" t="e" cm="1">
        <f t="array" ref="L54">IF(INDEX('ETAPA 2'!$B$106:$AT$171,$I54+1,L$50)=0,"",INDEX('ETAPA 2'!$B$106:$AT$171,$I54+1,L$50))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2'!$B$106:$AT$171,$I55+1,J$50)=0,"",INDEX('ETAPA 2'!$B$106:$AT$171,$I55+1,J$50))</f>
        <v>1.728743587408562E-2</v>
      </c>
      <c r="K55" s="28" t="e" cm="1">
        <f t="array" ref="K55">IF(INDEX('ETAPA 2'!$B$106:$AT$171,$I55+1,K$50)=0,"",INDEX('ETAPA 2'!$B$106:$AT$171,$I55+1,K$50))</f>
        <v>#N/A</v>
      </c>
      <c r="L55" s="28" t="e" cm="1">
        <f t="array" ref="L55">IF(INDEX('ETAPA 2'!$B$106:$AT$171,$I55+1,L$50)=0,"",INDEX('ETAPA 2'!$B$106:$AT$171,$I55+1,L$50))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2'!$B$106:$AT$171,$I56+1,J$50)=0,"",INDEX('ETAPA 2'!$B$106:$AT$171,$I56+1,J$50))</f>
        <v>1.5800018213277481E-2</v>
      </c>
      <c r="K56" s="28" t="e" cm="1">
        <f t="array" ref="K56">IF(INDEX('ETAPA 2'!$B$106:$AT$171,$I56+1,K$50)=0,"",INDEX('ETAPA 2'!$B$106:$AT$171,$I56+1,K$50))</f>
        <v>#N/A</v>
      </c>
      <c r="L56" s="28" t="e" cm="1">
        <f t="array" ref="L56">IF(INDEX('ETAPA 2'!$B$106:$AT$171,$I56+1,L$50)=0,"",INDEX('ETAPA 2'!$B$106:$AT$171,$I56+1,L$50))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2'!$B$106:$AT$171,$I57+1,J$50)=0,"",INDEX('ETAPA 2'!$B$106:$AT$171,$I57+1,J$50))</f>
        <v>3.2525878031751769E-2</v>
      </c>
      <c r="K57" s="28" t="e" cm="1">
        <f t="array" ref="K57">IF(INDEX('ETAPA 2'!$B$106:$AT$171,$I57+1,K$50)=0,"",INDEX('ETAPA 2'!$B$106:$AT$171,$I57+1,K$50))</f>
        <v>#N/A</v>
      </c>
      <c r="L57" s="28" t="e" cm="1">
        <f t="array" ref="L57">IF(INDEX('ETAPA 2'!$B$106:$AT$171,$I57+1,L$50)=0,"",INDEX('ETAPA 2'!$B$106:$AT$171,$I57+1,L$50))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2'!$B$106:$AT$171,$I58+1,J$50)=0,"",INDEX('ETAPA 2'!$B$106:$AT$171,$I58+1,J$50))</f>
        <v>1.7348146799016532E-2</v>
      </c>
      <c r="K58" s="28" t="e" cm="1">
        <f t="array" ref="K58">IF(INDEX('ETAPA 2'!$B$106:$AT$171,$I58+1,K$50)=0,"",INDEX('ETAPA 2'!$B$106:$AT$171,$I58+1,K$50))</f>
        <v>#N/A</v>
      </c>
      <c r="L58" s="28" t="e" cm="1">
        <f t="array" ref="L58">IF(INDEX('ETAPA 2'!$B$106:$AT$171,$I58+1,L$50)=0,"",INDEX('ETAPA 2'!$B$106:$AT$171,$I58+1,L$50))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2'!$B$106:$AT$171,$I59+1,J$50)=0,"",INDEX('ETAPA 2'!$B$106:$AT$171,$I59+1,J$50))</f>
        <v>2.7001183863036172E-2</v>
      </c>
      <c r="K59" s="28" t="e" cm="1">
        <f t="array" ref="K59">IF(INDEX('ETAPA 2'!$B$106:$AT$171,$I59+1,K$50)=0,"",INDEX('ETAPA 2'!$B$106:$AT$171,$I59+1,K$50))</f>
        <v>#N/A</v>
      </c>
      <c r="L59" s="28" t="e" cm="1">
        <f t="array" ref="L59">IF(INDEX('ETAPA 2'!$B$106:$AT$171,$I59+1,L$50)=0,"",INDEX('ETAPA 2'!$B$106:$AT$171,$I59+1,L$50))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2'!$B$106:$AT$171,$I60+1,J$50)=0,"",INDEX('ETAPA 2'!$B$106:$AT$171,$I60+1,J$50))</f>
        <v>1.6331238806423287E-2</v>
      </c>
      <c r="K60" s="28" t="e" cm="1">
        <f t="array" ref="K60">IF(INDEX('ETAPA 2'!$B$106:$AT$171,$I60+1,K$50)=0,"",INDEX('ETAPA 2'!$B$106:$AT$171,$I60+1,K$50))</f>
        <v>#N/A</v>
      </c>
      <c r="L60" s="28" t="e" cm="1">
        <f t="array" ref="L60">IF(INDEX('ETAPA 2'!$B$106:$AT$171,$I60+1,L$50)=0,"",INDEX('ETAPA 2'!$B$106:$AT$171,$I60+1,L$50))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2'!$B$106:$AT$171,$I61+1,J$50)=0,"",INDEX('ETAPA 2'!$B$106:$AT$171,$I61+1,J$50))</f>
        <v>8.5298849527971187E-3</v>
      </c>
      <c r="K61" s="28" t="e" cm="1">
        <f t="array" ref="K61">IF(INDEX('ETAPA 2'!$B$106:$AT$171,$I61+1,K$50)=0,"",INDEX('ETAPA 2'!$B$106:$AT$171,$I61+1,K$50))</f>
        <v>#N/A</v>
      </c>
      <c r="L61" s="28" t="e" cm="1">
        <f t="array" ref="L61">IF(INDEX('ETAPA 2'!$B$106:$AT$171,$I61+1,L$50)=0,"",INDEX('ETAPA 2'!$B$106:$AT$171,$I61+1,L$50))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2'!$B$106:$AT$171,$I62+1,J$50)=0,"",INDEX('ETAPA 2'!$B$106:$AT$171,$I62+1,J$50))</f>
        <v>9.8655253012771942E-4</v>
      </c>
      <c r="K62" s="28" t="e" cm="1">
        <f t="array" ref="K62">IF(INDEX('ETAPA 2'!$B$106:$AT$171,$I62+1,K$50)=0,"",INDEX('ETAPA 2'!$B$106:$AT$171,$I62+1,K$50))</f>
        <v>#N/A</v>
      </c>
      <c r="L62" s="28" t="e" cm="1">
        <f t="array" ref="L62">IF(INDEX('ETAPA 2'!$B$106:$AT$171,$I62+1,L$50)=0,"",INDEX('ETAPA 2'!$B$106:$AT$171,$I62+1,L$50))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t="str" cm="1">
        <f t="array" ref="J63">IF(INDEX('ETAPA 2'!$B$106:$AT$171,$I63+1,J$50)=0,"",INDEX('ETAPA 2'!$B$106:$AT$171,$I63+1,J$50))</f>
        <v/>
      </c>
      <c r="K63" s="28" t="e" cm="1">
        <f t="array" ref="K63">IF(INDEX('ETAPA 2'!$B$106:$AT$171,$I63+1,K$50)=0,"",INDEX('ETAPA 2'!$B$106:$AT$171,$I63+1,K$50))</f>
        <v>#N/A</v>
      </c>
      <c r="L63" s="28" t="e" cm="1">
        <f t="array" ref="L63">IF(INDEX('ETAPA 2'!$B$106:$AT$171,$I63+1,L$50)=0,"",INDEX('ETAPA 2'!$B$106:$AT$171,$I63+1,L$50))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2'!$B$106:$AT$171,$I64+1,J$50)=0,"",INDEX('ETAPA 2'!$B$106:$AT$171,$I64+1,J$50))</f>
        <v>3.9613878517438545E-3</v>
      </c>
      <c r="K64" s="28" t="e" cm="1">
        <f t="array" ref="K64">IF(INDEX('ETAPA 2'!$B$106:$AT$171,$I64+1,K$50)=0,"",INDEX('ETAPA 2'!$B$106:$AT$171,$I64+1,K$50))</f>
        <v>#N/A</v>
      </c>
      <c r="L64" s="28" t="e" cm="1">
        <f t="array" ref="L64">IF(INDEX('ETAPA 2'!$B$106:$AT$171,$I64+1,L$50)=0,"",INDEX('ETAPA 2'!$B$106:$AT$171,$I64+1,L$50))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2'!$B$106:$AT$171,$I65+1,J$50)=0,"",INDEX('ETAPA 2'!$B$106:$AT$171,$I65+1,J$50))</f>
        <v>6.4808912363779319E-3</v>
      </c>
      <c r="K65" s="28" t="e" cm="1">
        <f t="array" ref="K65">IF(INDEX('ETAPA 2'!$B$106:$AT$171,$I65+1,K$50)=0,"",INDEX('ETAPA 2'!$B$106:$AT$171,$I65+1,K$50))</f>
        <v>#N/A</v>
      </c>
      <c r="L65" s="28" t="e" cm="1">
        <f t="array" ref="L65">IF(INDEX('ETAPA 2'!$B$106:$AT$171,$I65+1,L$50)=0,"",INDEX('ETAPA 2'!$B$106:$AT$171,$I65+1,L$50))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2'!$B$106:$AT$171,$I66+1,J$50)=0,"",INDEX('ETAPA 2'!$B$106:$AT$171,$I66+1,J$50))</f>
        <v>1.2536805998239193E-2</v>
      </c>
      <c r="K66" s="28" t="e" cm="1">
        <f t="array" ref="K66">IF(INDEX('ETAPA 2'!$B$106:$AT$171,$I66+1,K$50)=0,"",INDEX('ETAPA 2'!$B$106:$AT$171,$I66+1,K$50))</f>
        <v>#N/A</v>
      </c>
      <c r="L66" s="28" t="e" cm="1">
        <f t="array" ref="L66">IF(INDEX('ETAPA 2'!$B$106:$AT$171,$I66+1,L$50)=0,"",INDEX('ETAPA 2'!$B$106:$AT$171,$I66+1,L$50))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2'!$B$106:$AT$171,$I67+1,J$50)=0,"",INDEX('ETAPA 2'!$B$106:$AT$171,$I67+1,J$50))</f>
        <v>4.5077861761223517E-3</v>
      </c>
      <c r="K67" s="28" t="e" cm="1">
        <f t="array" ref="K67">IF(INDEX('ETAPA 2'!$B$106:$AT$171,$I67+1,K$50)=0,"",INDEX('ETAPA 2'!$B$106:$AT$171,$I67+1,K$50))</f>
        <v>#N/A</v>
      </c>
      <c r="L67" s="28" t="e" cm="1">
        <f t="array" ref="L67">IF(INDEX('ETAPA 2'!$B$106:$AT$171,$I67+1,L$50)=0,"",INDEX('ETAPA 2'!$B$106:$AT$171,$I67+1,L$50))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2'!$B$106:$AT$171,$I68+1,J$50)=0,"",INDEX('ETAPA 2'!$B$106:$AT$171,$I68+1,J$50))</f>
        <v>2.5741432170719135E-2</v>
      </c>
      <c r="K68" s="28" t="e" cm="1">
        <f t="array" ref="K68">IF(INDEX('ETAPA 2'!$B$106:$AT$171,$I68+1,K$50)=0,"",INDEX('ETAPA 2'!$B$106:$AT$171,$I68+1,K$50))</f>
        <v>#N/A</v>
      </c>
      <c r="L68" s="28" t="e" cm="1">
        <f t="array" ref="L68">IF(INDEX('ETAPA 2'!$B$106:$AT$171,$I68+1,L$50)=0,"",INDEX('ETAPA 2'!$B$106:$AT$171,$I68+1,L$50))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2'!$B$106:$AT$171,$I69+1,J$50)=0,"",INDEX('ETAPA 2'!$B$106:$AT$171,$I69+1,J$50))</f>
        <v>1.1884163555231706E-2</v>
      </c>
      <c r="K69" s="28" t="e" cm="1">
        <f t="array" ref="K69">IF(INDEX('ETAPA 2'!$B$106:$AT$171,$I69+1,K$50)=0,"",INDEX('ETAPA 2'!$B$106:$AT$171,$I69+1,K$50))</f>
        <v>#N/A</v>
      </c>
      <c r="L69" s="28" t="e" cm="1">
        <f t="array" ref="L69">IF(INDEX('ETAPA 2'!$B$106:$AT$171,$I69+1,L$50)=0,"",INDEX('ETAPA 2'!$B$106:$AT$171,$I69+1,L$50))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2'!$B$106:$AT$171,$I70+1,J$50)=0,"",INDEX('ETAPA 2'!$B$106:$AT$171,$I70+1,J$50))</f>
        <v>7.2853109917129137E-3</v>
      </c>
      <c r="K70" s="28" t="e" cm="1">
        <f t="array" ref="K70">IF(INDEX('ETAPA 2'!$B$106:$AT$171,$I70+1,K$50)=0,"",INDEX('ETAPA 2'!$B$106:$AT$171,$I70+1,K$50))</f>
        <v>#N/A</v>
      </c>
      <c r="L70" s="28" t="e" cm="1">
        <f t="array" ref="L70">IF(INDEX('ETAPA 2'!$B$106:$AT$171,$I70+1,L$50)=0,"",INDEX('ETAPA 2'!$B$106:$AT$171,$I70+1,L$50))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2'!$B$106:$AT$171,$I71+1,J$50)=0,"",INDEX('ETAPA 2'!$B$106:$AT$171,$I71+1,J$50))</f>
        <v>1.3629602646996329E-2</v>
      </c>
      <c r="K71" s="28" t="e" cm="1">
        <f t="array" ref="K71">IF(INDEX('ETAPA 2'!$B$106:$AT$171,$I71+1,K$50)=0,"",INDEX('ETAPA 2'!$B$106:$AT$171,$I71+1,K$50))</f>
        <v>#N/A</v>
      </c>
      <c r="L71" s="28" t="e" cm="1">
        <f t="array" ref="L71">IF(INDEX('ETAPA 2'!$B$106:$AT$171,$I71+1,L$50)=0,"",INDEX('ETAPA 2'!$B$106:$AT$171,$I71+1,L$50))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2'!$B$106:$AT$171,$I72+1,J$50)=0,"",INDEX('ETAPA 2'!$B$106:$AT$171,$I72+1,J$50))</f>
        <v>1.6741037549706982E-2</v>
      </c>
      <c r="K72" s="28" t="e" cm="1">
        <f t="array" ref="K72">IF(INDEX('ETAPA 2'!$B$106:$AT$171,$I72+1,K$50)=0,"",INDEX('ETAPA 2'!$B$106:$AT$171,$I72+1,K$50))</f>
        <v>#N/A</v>
      </c>
      <c r="L72" s="28" t="e" cm="1">
        <f t="array" ref="L72">IF(INDEX('ETAPA 2'!$B$106:$AT$171,$I72+1,L$50)=0,"",INDEX('ETAPA 2'!$B$106:$AT$171,$I72+1,L$50))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2'!$B$106:$AT$171,$I73+1,J$50)=0,"",INDEX('ETAPA 2'!$B$106:$AT$171,$I73+1,J$50))</f>
        <v>1.4843821145615147E-2</v>
      </c>
      <c r="K73" s="28" t="e" cm="1">
        <f t="array" ref="K73">IF(INDEX('ETAPA 2'!$B$106:$AT$171,$I73+1,K$50)=0,"",INDEX('ETAPA 2'!$B$106:$AT$171,$I73+1,K$50))</f>
        <v>#N/A</v>
      </c>
      <c r="L73" s="28" t="e" cm="1">
        <f t="array" ref="L73">IF(INDEX('ETAPA 2'!$B$106:$AT$171,$I73+1,L$50)=0,"",INDEX('ETAPA 2'!$B$106:$AT$171,$I73+1,L$50))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cm="1">
        <f t="array" ref="J74">IF(INDEX('ETAPA 2'!$B$106:$AT$171,$I74+1,J$50)=0,"",INDEX('ETAPA 2'!$B$106:$AT$171,$I74+1,J$50))</f>
        <v>9.7441034514159364E-3</v>
      </c>
      <c r="K74" s="28" t="e" cm="1">
        <f t="array" ref="K74">IF(INDEX('ETAPA 2'!$B$106:$AT$171,$I74+1,K$50)=0,"",INDEX('ETAPA 2'!$B$106:$AT$171,$I74+1,K$50))</f>
        <v>#N/A</v>
      </c>
      <c r="L74" s="28" t="e" cm="1">
        <f t="array" ref="L74">IF(INDEX('ETAPA 2'!$B$106:$AT$171,$I74+1,L$50)=0,"",INDEX('ETAPA 2'!$B$106:$AT$171,$I74+1,L$50))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cm="1">
        <f t="array" ref="J75">IF(INDEX('ETAPA 2'!$B$106:$AT$171,$I75+1,J$50)=0,"",INDEX('ETAPA 2'!$B$106:$AT$171,$I75+1,J$50))</f>
        <v>8.1656194032113591E-3</v>
      </c>
      <c r="K75" s="28" t="e" cm="1">
        <f t="array" ref="K75">IF(INDEX('ETAPA 2'!$B$106:$AT$171,$I75+1,K$50)=0,"",INDEX('ETAPA 2'!$B$106:$AT$171,$I75+1,K$50))</f>
        <v>#N/A</v>
      </c>
      <c r="L75" s="28" t="e" cm="1">
        <f t="array" ref="L75">IF(INDEX('ETAPA 2'!$B$106:$AT$171,$I75+1,L$50)=0,"",INDEX('ETAPA 2'!$B$106:$AT$171,$I75+1,L$50))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cm="1">
        <f t="array" ref="J76">IF(INDEX('ETAPA 2'!$B$106:$AT$171,$I76+1,J$50)=0,"",INDEX('ETAPA 2'!$B$106:$AT$171,$I76+1,J$50))</f>
        <v>6.5719576237743722E-3</v>
      </c>
      <c r="K76" s="28" t="e" cm="1">
        <f t="array" ref="K76">IF(INDEX('ETAPA 2'!$B$106:$AT$171,$I76+1,K$50)=0,"",INDEX('ETAPA 2'!$B$106:$AT$171,$I76+1,K$50))</f>
        <v>#N/A</v>
      </c>
      <c r="L76" s="28" t="e" cm="1">
        <f t="array" ref="L76">IF(INDEX('ETAPA 2'!$B$106:$AT$171,$I76+1,L$50)=0,"",INDEX('ETAPA 2'!$B$106:$AT$171,$I76+1,L$50))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cm="1">
        <f t="array" ref="J77">IF(INDEX('ETAPA 2'!$B$106:$AT$171,$I77+1,J$50)=0,"",INDEX('ETAPA 2'!$B$106:$AT$171,$I77+1,J$50))</f>
        <v>5.069362231733399E-3</v>
      </c>
      <c r="K77" s="28" t="e" cm="1">
        <f t="array" ref="K77">IF(INDEX('ETAPA 2'!$B$106:$AT$171,$I77+1,K$50)=0,"",INDEX('ETAPA 2'!$B$106:$AT$171,$I77+1,K$50))</f>
        <v>#N/A</v>
      </c>
      <c r="L77" s="28" t="e" cm="1">
        <f t="array" ref="L77">IF(INDEX('ETAPA 2'!$B$106:$AT$171,$I77+1,L$50)=0,"",INDEX('ETAPA 2'!$B$106:$AT$171,$I77+1,L$50))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cm="1">
        <f t="array" ref="J78">IF(INDEX('ETAPA 2'!$B$106:$AT$171,$I78+1,J$50)=0,"",INDEX('ETAPA 2'!$B$106:$AT$171,$I78+1,J$50))</f>
        <v>8.0745530158152033E-3</v>
      </c>
      <c r="K78" s="28" t="e" cm="1">
        <f t="array" ref="K78">IF(INDEX('ETAPA 2'!$B$106:$AT$171,$I78+1,K$50)=0,"",INDEX('ETAPA 2'!$B$106:$AT$171,$I78+1,K$50))</f>
        <v>#N/A</v>
      </c>
      <c r="L78" s="28" t="e" cm="1">
        <f t="array" ref="L78">IF(INDEX('ETAPA 2'!$B$106:$AT$171,$I78+1,L$50)=0,"",INDEX('ETAPA 2'!$B$106:$AT$171,$I78+1,L$50))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t="str" cm="1">
        <f t="array" ref="J79">IF(INDEX('ETAPA 2'!$B$106:$AT$171,$I79+1,J$50)=0,"",INDEX('ETAPA 2'!$B$106:$AT$171,$I79+1,J$50))</f>
        <v/>
      </c>
      <c r="K79" s="28" t="e" cm="1">
        <f t="array" ref="K79">IF(INDEX('ETAPA 2'!$B$106:$AT$171,$I79+1,K$50)=0,"",INDEX('ETAPA 2'!$B$106:$AT$171,$I79+1,K$50))</f>
        <v>#N/A</v>
      </c>
      <c r="L79" s="28" t="e" cm="1">
        <f t="array" ref="L79">IF(INDEX('ETAPA 2'!$B$106:$AT$171,$I79+1,L$50)=0,"",INDEX('ETAPA 2'!$B$106:$AT$171,$I79+1,L$50))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t="str" cm="1">
        <f t="array" ref="J80">IF(INDEX('ETAPA 2'!$B$106:$AT$171,$I80+1,J$50)=0,"",INDEX('ETAPA 2'!$B$106:$AT$171,$I80+1,J$50))</f>
        <v/>
      </c>
      <c r="K80" s="28" t="e" cm="1">
        <f t="array" ref="K80">IF(INDEX('ETAPA 2'!$B$106:$AT$171,$I80+1,K$50)=0,"",INDEX('ETAPA 2'!$B$106:$AT$171,$I80+1,K$50))</f>
        <v>#N/A</v>
      </c>
      <c r="L80" s="28" t="e" cm="1">
        <f t="array" ref="L80">IF(INDEX('ETAPA 2'!$B$106:$AT$171,$I80+1,L$50)=0,"",INDEX('ETAPA 2'!$B$106:$AT$171,$I80+1,L$50))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t="str" cm="1">
        <f t="array" ref="J81">IF(INDEX('ETAPA 2'!$B$106:$AT$171,$I81+1,J$50)=0,"",INDEX('ETAPA 2'!$B$106:$AT$171,$I81+1,J$50))</f>
        <v/>
      </c>
      <c r="K81" s="28" t="e" cm="1">
        <f t="array" ref="K81">IF(INDEX('ETAPA 2'!$B$106:$AT$171,$I81+1,K$50)=0,"",INDEX('ETAPA 2'!$B$106:$AT$171,$I81+1,K$50))</f>
        <v>#N/A</v>
      </c>
      <c r="L81" s="28" t="e" cm="1">
        <f t="array" ref="L81">IF(INDEX('ETAPA 2'!$B$106:$AT$171,$I81+1,L$50)=0,"",INDEX('ETAPA 2'!$B$106:$AT$171,$I81+1,L$50))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str" cm="1">
        <f t="array" ref="J82">IF(INDEX('ETAPA 2'!$B$106:$AT$171,$I82+1,J$50)=0,"",INDEX('ETAPA 2'!$B$106:$AT$171,$I82+1,J$50))</f>
        <v/>
      </c>
      <c r="K82" s="28" t="e" cm="1">
        <f t="array" ref="K82">IF(INDEX('ETAPA 2'!$B$106:$AT$171,$I82+1,K$50)=0,"",INDEX('ETAPA 2'!$B$106:$AT$171,$I82+1,K$50))</f>
        <v>#N/A</v>
      </c>
      <c r="L82" s="28" t="e" cm="1">
        <f t="array" ref="L82">IF(INDEX('ETAPA 2'!$B$106:$AT$171,$I82+1,L$50)=0,"",INDEX('ETAPA 2'!$B$106:$AT$171,$I82+1,L$50))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str" cm="1">
        <f t="array" ref="J83">IF(INDEX('ETAPA 2'!$B$106:$AT$171,$I83+1,J$50)=0,"",INDEX('ETAPA 2'!$B$106:$AT$171,$I83+1,J$50))</f>
        <v/>
      </c>
      <c r="K83" s="28" t="e" cm="1">
        <f t="array" ref="K83">IF(INDEX('ETAPA 2'!$B$106:$AT$171,$I83+1,K$50)=0,"",INDEX('ETAPA 2'!$B$106:$AT$171,$I83+1,K$50))</f>
        <v>#N/A</v>
      </c>
      <c r="L83" s="28" t="e" cm="1">
        <f t="array" ref="L83">IF(INDEX('ETAPA 2'!$B$106:$AT$171,$I83+1,L$50)=0,"",INDEX('ETAPA 2'!$B$106:$AT$171,$I83+1,L$50))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2'!$B$106:$AT$171,$I84+1,J$50)=0,"",INDEX('ETAPA 2'!$B$106:$AT$171,$I84+1,J$50))</f>
        <v/>
      </c>
      <c r="K84" s="28" t="e" cm="1">
        <f t="array" ref="K84">IF(INDEX('ETAPA 2'!$B$106:$AT$171,$I84+1,K$50)=0,"",INDEX('ETAPA 2'!$B$106:$AT$171,$I84+1,K$50))</f>
        <v>#N/A</v>
      </c>
      <c r="L84" s="28" t="e" cm="1">
        <f t="array" ref="L84">IF(INDEX('ETAPA 2'!$B$106:$AT$171,$I84+1,L$50)=0,"",INDEX('ETAPA 2'!$B$106:$AT$171,$I84+1,L$50))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2'!$B$106:$AT$171,$I85+1,J$50)=0,"",INDEX('ETAPA 2'!$B$106:$AT$171,$I85+1,J$50))</f>
        <v/>
      </c>
      <c r="K85" s="28" t="e" cm="1">
        <f t="array" ref="K85">IF(INDEX('ETAPA 2'!$B$106:$AT$171,$I85+1,K$50)=0,"",INDEX('ETAPA 2'!$B$106:$AT$171,$I85+1,K$50))</f>
        <v>#N/A</v>
      </c>
      <c r="L85" s="28" t="e" cm="1">
        <f t="array" ref="L85">IF(INDEX('ETAPA 2'!$B$106:$AT$171,$I85+1,L$50)=0,"",INDEX('ETAPA 2'!$B$106:$AT$171,$I85+1,L$50))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2'!$B$106:$AT$171,$I86+1,J$50)=0,"",INDEX('ETAPA 2'!$B$106:$AT$171,$I86+1,J$50))</f>
        <v/>
      </c>
      <c r="K86" s="28" t="e" cm="1">
        <f t="array" ref="K86">IF(INDEX('ETAPA 2'!$B$106:$AT$171,$I86+1,K$50)=0,"",INDEX('ETAPA 2'!$B$106:$AT$171,$I86+1,K$50))</f>
        <v>#N/A</v>
      </c>
      <c r="L86" s="28" t="e" cm="1">
        <f t="array" ref="L86">IF(INDEX('ETAPA 2'!$B$106:$AT$171,$I86+1,L$50)=0,"",INDEX('ETAPA 2'!$B$106:$AT$171,$I86+1,L$50))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2'!$B$106:$AT$171,$I87+1,J$50)=0,"",INDEX('ETAPA 2'!$B$106:$AT$171,$I87+1,J$50))</f>
        <v/>
      </c>
      <c r="K87" s="28" t="e" cm="1">
        <f t="array" ref="K87">IF(INDEX('ETAPA 2'!$B$106:$AT$171,$I87+1,K$50)=0,"",INDEX('ETAPA 2'!$B$106:$AT$171,$I87+1,K$50))</f>
        <v>#N/A</v>
      </c>
      <c r="L87" s="28" t="e" cm="1">
        <f t="array" ref="L87">IF(INDEX('ETAPA 2'!$B$106:$AT$171,$I87+1,L$50)=0,"",INDEX('ETAPA 2'!$B$106:$AT$171,$I87+1,L$50))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2'!$B$106:$AT$171,$I88+1,J$50)=0,"",INDEX('ETAPA 2'!$B$106:$AT$171,$I88+1,J$50))</f>
        <v/>
      </c>
      <c r="K88" s="28" t="e" cm="1">
        <f t="array" ref="K88">IF(INDEX('ETAPA 2'!$B$106:$AT$171,$I88+1,K$50)=0,"",INDEX('ETAPA 2'!$B$106:$AT$171,$I88+1,K$50))</f>
        <v>#N/A</v>
      </c>
      <c r="L88" s="28" t="e" cm="1">
        <f t="array" ref="L88">IF(INDEX('ETAPA 2'!$B$106:$AT$171,$I88+1,L$50)=0,"",INDEX('ETAPA 2'!$B$106:$AT$171,$I88+1,L$50))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2'!$B$106:$AT$171,$I89+1,J$50)=0,"",INDEX('ETAPA 2'!$B$106:$AT$171,$I89+1,J$50))</f>
        <v/>
      </c>
      <c r="K89" s="28" t="e" cm="1">
        <f t="array" ref="K89">IF(INDEX('ETAPA 2'!$B$106:$AT$171,$I89+1,K$50)=0,"",INDEX('ETAPA 2'!$B$106:$AT$171,$I89+1,K$50))</f>
        <v>#N/A</v>
      </c>
      <c r="L89" s="28" t="e" cm="1">
        <f t="array" ref="L89">IF(INDEX('ETAPA 2'!$B$106:$AT$171,$I89+1,L$50)=0,"",INDEX('ETAPA 2'!$B$106:$AT$171,$I89+1,L$50))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2'!$B$106:$AT$171,$I90+1,J$50)=0,"",INDEX('ETAPA 2'!$B$106:$AT$171,$I90+1,J$50))</f>
        <v/>
      </c>
      <c r="K90" s="28" t="e" cm="1">
        <f t="array" ref="K90">IF(INDEX('ETAPA 2'!$B$106:$AT$171,$I90+1,K$50)=0,"",INDEX('ETAPA 2'!$B$106:$AT$171,$I90+1,K$50))</f>
        <v>#N/A</v>
      </c>
      <c r="L90" s="28" t="e" cm="1">
        <f t="array" ref="L90">IF(INDEX('ETAPA 2'!$B$106:$AT$171,$I90+1,L$50)=0,"",INDEX('ETAPA 2'!$B$106:$AT$171,$I90+1,L$50))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2'!$B$106:$AT$171,$I91+1,J$50)=0,"",INDEX('ETAPA 2'!$B$106:$AT$171,$I91+1,J$50))</f>
        <v/>
      </c>
      <c r="K91" s="28" t="e" cm="1">
        <f t="array" ref="K91">IF(INDEX('ETAPA 2'!$B$106:$AT$171,$I91+1,K$50)=0,"",INDEX('ETAPA 2'!$B$106:$AT$171,$I91+1,K$50))</f>
        <v>#N/A</v>
      </c>
      <c r="L91" s="28" t="e" cm="1">
        <f t="array" ref="L91">IF(INDEX('ETAPA 2'!$B$106:$AT$171,$I91+1,L$50)=0,"",INDEX('ETAPA 2'!$B$106:$AT$171,$I91+1,L$50))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2'!$B$106:$AT$171,$I92+1,J$50)=0,"",INDEX('ETAPA 2'!$B$106:$AT$171,$I92+1,J$50))</f>
        <v/>
      </c>
      <c r="K92" s="28" t="e" cm="1">
        <f t="array" ref="K92">IF(INDEX('ETAPA 2'!$B$106:$AT$171,$I92+1,K$50)=0,"",INDEX('ETAPA 2'!$B$106:$AT$171,$I92+1,K$50))</f>
        <v>#N/A</v>
      </c>
      <c r="L92" s="28" t="e" cm="1">
        <f t="array" ref="L92">IF(INDEX('ETAPA 2'!$B$106:$AT$171,$I92+1,L$50)=0,"",INDEX('ETAPA 2'!$B$106:$AT$171,$I92+1,L$50))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2'!$B$106:$AT$171,$I93+1,J$50)=0,"",INDEX('ETAPA 2'!$B$106:$AT$171,$I93+1,J$50))</f>
        <v/>
      </c>
      <c r="K93" s="28" t="e" cm="1">
        <f t="array" ref="K93">IF(INDEX('ETAPA 2'!$B$106:$AT$171,$I93+1,K$50)=0,"",INDEX('ETAPA 2'!$B$106:$AT$171,$I93+1,K$50))</f>
        <v>#N/A</v>
      </c>
      <c r="L93" s="28" t="e" cm="1">
        <f t="array" ref="L93">IF(INDEX('ETAPA 2'!$B$106:$AT$171,$I93+1,L$50)=0,"",INDEX('ETAPA 2'!$B$106:$AT$171,$I93+1,L$50))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2'!$B$106:$AT$171,$I94+1,J$50)=0,"",INDEX('ETAPA 2'!$B$106:$AT$171,$I94+1,J$50))</f>
        <v/>
      </c>
      <c r="K94" s="28" t="e" cm="1">
        <f t="array" ref="K94">IF(INDEX('ETAPA 2'!$B$106:$AT$171,$I94+1,K$50)=0,"",INDEX('ETAPA 2'!$B$106:$AT$171,$I94+1,K$50))</f>
        <v>#N/A</v>
      </c>
      <c r="L94" s="28" t="e" cm="1">
        <f t="array" ref="L94">IF(INDEX('ETAPA 2'!$B$106:$AT$171,$I94+1,L$50)=0,"",INDEX('ETAPA 2'!$B$106:$AT$171,$I94+1,L$50))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2'!$B$106:$AT$171,$I95+1,J$50)=0,"",INDEX('ETAPA 2'!$B$106:$AT$171,$I95+1,J$50))</f>
        <v/>
      </c>
      <c r="K95" s="28" t="e" cm="1">
        <f t="array" ref="K95">IF(INDEX('ETAPA 2'!$B$106:$AT$171,$I95+1,K$50)=0,"",INDEX('ETAPA 2'!$B$106:$AT$171,$I95+1,K$50))</f>
        <v>#N/A</v>
      </c>
      <c r="L95" s="28" t="e" cm="1">
        <f t="array" ref="L95">IF(INDEX('ETAPA 2'!$B$106:$AT$171,$I95+1,L$50)=0,"",INDEX('ETAPA 2'!$B$106:$AT$171,$I95+1,L$50))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2'!$B$106:$AT$171,$I96+1,J$50)=0,"",INDEX('ETAPA 2'!$B$106:$AT$171,$I96+1,J$50))</f>
        <v/>
      </c>
      <c r="K96" s="28" t="e" cm="1">
        <f t="array" ref="K96">IF(INDEX('ETAPA 2'!$B$106:$AT$171,$I96+1,K$50)=0,"",INDEX('ETAPA 2'!$B$106:$AT$171,$I96+1,K$50))</f>
        <v>#N/A</v>
      </c>
      <c r="L96" s="28" t="e" cm="1">
        <f t="array" ref="L96">IF(INDEX('ETAPA 2'!$B$106:$AT$171,$I96+1,L$50)=0,"",INDEX('ETAPA 2'!$B$106:$AT$171,$I96+1,L$50))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2'!$B$106:$AT$171,$I97+1,J$50)=0,"",INDEX('ETAPA 2'!$B$106:$AT$171,$I97+1,J$50))</f>
        <v/>
      </c>
      <c r="K97" s="28" t="e" cm="1">
        <f t="array" ref="K97">IF(INDEX('ETAPA 2'!$B$106:$AT$171,$I97+1,K$50)=0,"",INDEX('ETAPA 2'!$B$106:$AT$171,$I97+1,K$50))</f>
        <v>#N/A</v>
      </c>
      <c r="L97" s="28" t="e" cm="1">
        <f t="array" ref="L97">IF(INDEX('ETAPA 2'!$B$106:$AT$171,$I97+1,L$50)=0,"",INDEX('ETAPA 2'!$B$106:$AT$171,$I97+1,L$50))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7.6256944444444451E-4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>
        <v>16</v>
      </c>
    </row>
    <row r="106" spans="1:17" ht="30" x14ac:dyDescent="0.2">
      <c r="A106" s="4" t="s">
        <v>7</v>
      </c>
      <c r="B106" s="3" t="s">
        <v>15</v>
      </c>
      <c r="C106" s="3" t="s">
        <v>24</v>
      </c>
      <c r="D106" s="3" t="s">
        <v>25</v>
      </c>
      <c r="E106" s="3" t="s">
        <v>12</v>
      </c>
      <c r="F106" s="3" t="s">
        <v>28</v>
      </c>
      <c r="G106" s="3" t="s">
        <v>13</v>
      </c>
      <c r="H106" s="3" t="s">
        <v>14</v>
      </c>
      <c r="I106" s="3" t="s">
        <v>27</v>
      </c>
      <c r="J106" s="3" t="s">
        <v>10</v>
      </c>
      <c r="K106" s="3" t="s">
        <v>11</v>
      </c>
      <c r="L106" s="3" t="s">
        <v>26</v>
      </c>
      <c r="M106" s="3" t="s">
        <v>9</v>
      </c>
      <c r="N106" s="3" t="s">
        <v>18</v>
      </c>
      <c r="O106" s="3" t="s">
        <v>16</v>
      </c>
      <c r="P106" s="3" t="s">
        <v>17</v>
      </c>
      <c r="Q106" s="3" t="s">
        <v>19</v>
      </c>
    </row>
    <row r="107" spans="1:17" ht="12.75" x14ac:dyDescent="0.2">
      <c r="A107" s="2">
        <v>2</v>
      </c>
      <c r="B107" s="27">
        <v>2.9338554472877372E-2</v>
      </c>
      <c r="C107" s="27">
        <v>1.9321251859271971E-2</v>
      </c>
      <c r="D107" s="27">
        <v>2.0869380445011021E-2</v>
      </c>
      <c r="E107" s="27">
        <v>2.0338159851865219E-2</v>
      </c>
      <c r="F107" s="27">
        <v>2.2705885924171942E-2</v>
      </c>
      <c r="G107" s="27">
        <v>2.3646905260601585E-2</v>
      </c>
      <c r="H107" s="27">
        <v>2.8382357405215036E-2</v>
      </c>
      <c r="I107" s="27">
        <v>2.2903196430197659E-2</v>
      </c>
      <c r="J107" s="27">
        <v>2.6591385119752193E-2</v>
      </c>
      <c r="K107" s="27">
        <v>2.5862854020580958E-2</v>
      </c>
      <c r="L107" s="27">
        <v>3.6365844033633944E-2</v>
      </c>
      <c r="M107" s="27">
        <v>4.8811583644476693E-2</v>
      </c>
      <c r="N107" s="27">
        <v>3.9871899948395594E-2</v>
      </c>
      <c r="O107" s="27">
        <v>3.5303402847342333E-2</v>
      </c>
      <c r="P107" s="27">
        <v>6.6630240111707983E-2</v>
      </c>
      <c r="Q107" s="1">
        <v>7.1654069149743302E-2</v>
      </c>
    </row>
    <row r="108" spans="1:17" ht="12.75" x14ac:dyDescent="0.2">
      <c r="A108" s="2">
        <v>3</v>
      </c>
      <c r="B108" s="27">
        <v>1.7135658561757982E-2</v>
      </c>
      <c r="C108" s="27">
        <v>2.2022888018698929E-2</v>
      </c>
      <c r="D108" s="27">
        <v>3.7170263788968927E-2</v>
      </c>
      <c r="E108" s="27">
        <v>2.291837416143035E-2</v>
      </c>
      <c r="F108" s="27">
        <v>3.8384482287587458E-2</v>
      </c>
      <c r="G108" s="27">
        <v>3.4089184348723371E-2</v>
      </c>
      <c r="H108" s="27">
        <v>1.4418844671098618E-2</v>
      </c>
      <c r="I108" s="27">
        <v>3.2935676775035463E-2</v>
      </c>
      <c r="J108" s="27">
        <v>3.2161612482166153E-2</v>
      </c>
      <c r="K108" s="27">
        <v>3.7261330176365078E-2</v>
      </c>
      <c r="L108" s="27">
        <v>2.8063625049327353E-2</v>
      </c>
      <c r="M108" s="27">
        <v>3.4574871748170956E-2</v>
      </c>
      <c r="N108" s="27">
        <v>6.4019670339677606E-2</v>
      </c>
      <c r="O108" s="27">
        <v>3.7580062532252621E-2</v>
      </c>
      <c r="P108" s="27">
        <v>4.1571805846462001E-2</v>
      </c>
      <c r="Q108" s="1">
        <v>5.7811978265488846E-2</v>
      </c>
    </row>
    <row r="109" spans="1:17" ht="12.75" x14ac:dyDescent="0.2">
      <c r="A109" s="2">
        <v>4</v>
      </c>
      <c r="B109" s="27">
        <v>1.6103572837932043E-2</v>
      </c>
      <c r="C109" s="27">
        <v>1.2734116504264906E-2</v>
      </c>
      <c r="D109" s="27">
        <v>1.728743587408562E-2</v>
      </c>
      <c r="E109" s="27">
        <v>1.2961782472755864E-2</v>
      </c>
      <c r="F109" s="27">
        <v>1.227878456728285E-2</v>
      </c>
      <c r="G109" s="27">
        <v>1.8380232522842328E-2</v>
      </c>
      <c r="H109" s="27">
        <v>1.7636523692438261E-2</v>
      </c>
      <c r="I109" s="27">
        <v>2.1825577512673357E-2</v>
      </c>
      <c r="J109" s="27">
        <v>8.649789029535844E-2</v>
      </c>
      <c r="K109" s="27">
        <v>3.2996387699966663E-2</v>
      </c>
      <c r="L109" s="27">
        <v>3.9477278936344597E-2</v>
      </c>
      <c r="M109" s="27">
        <v>4.5335883192180279E-2</v>
      </c>
      <c r="N109" s="27">
        <v>6.3017940078317042E-2</v>
      </c>
      <c r="O109" s="27">
        <v>2.1643444737880334E-2</v>
      </c>
      <c r="P109" s="27">
        <v>4.5305527729714898E-2</v>
      </c>
      <c r="Q109" s="1">
        <v>6.5264244300761803E-2</v>
      </c>
    </row>
    <row r="110" spans="1:17" ht="12.75" x14ac:dyDescent="0.2">
      <c r="A110" s="2">
        <v>5</v>
      </c>
      <c r="B110" s="27">
        <v>1.5314330813829755E-2</v>
      </c>
      <c r="C110" s="27">
        <v>1.5010776189175193E-2</v>
      </c>
      <c r="D110" s="27">
        <v>1.5800018213277481E-2</v>
      </c>
      <c r="E110" s="27">
        <v>4.2634247032753328E-2</v>
      </c>
      <c r="F110" s="27">
        <v>2.4132592660049169E-2</v>
      </c>
      <c r="G110" s="27">
        <v>2.4056704003885279E-2</v>
      </c>
      <c r="H110" s="27">
        <v>1.0988677412500283E-2</v>
      </c>
      <c r="I110" s="27">
        <v>1.3386758947272395E-2</v>
      </c>
      <c r="J110" s="27">
        <v>1.9943538839814215E-2</v>
      </c>
      <c r="K110" s="27">
        <v>2.2296087180888106E-2</v>
      </c>
      <c r="L110" s="27">
        <v>1.7090125368059907E-2</v>
      </c>
      <c r="M110" s="27">
        <v>3.1721458276416786E-2</v>
      </c>
      <c r="N110" s="27">
        <v>3.219196794463168E-2</v>
      </c>
      <c r="O110" s="27">
        <v>3.5652490665695112E-2</v>
      </c>
      <c r="P110" s="27">
        <v>3.7671128919649056E-2</v>
      </c>
      <c r="Q110" s="1">
        <v>4.9054427344200346E-2</v>
      </c>
    </row>
    <row r="111" spans="1:17" ht="12.75" x14ac:dyDescent="0.2">
      <c r="A111" s="2">
        <v>6</v>
      </c>
      <c r="B111" s="27">
        <v>1.0411923625656402E-2</v>
      </c>
      <c r="C111" s="27">
        <v>1.721154721792173E-2</v>
      </c>
      <c r="D111" s="27">
        <v>3.2525878031751769E-2</v>
      </c>
      <c r="E111" s="27">
        <v>2.8670734298636907E-2</v>
      </c>
      <c r="F111" s="27">
        <v>2.3753149379230717E-2</v>
      </c>
      <c r="G111" s="27">
        <v>2.3130862398688473E-2</v>
      </c>
      <c r="H111" s="27">
        <v>1.2005585405093531E-2</v>
      </c>
      <c r="I111" s="27">
        <v>2.9748353216161209E-2</v>
      </c>
      <c r="J111" s="27">
        <v>3.9021946999362539E-2</v>
      </c>
      <c r="K111" s="27">
        <v>8.9245059648484053E-3</v>
      </c>
      <c r="L111" s="27">
        <v>1.7515101842576437E-2</v>
      </c>
      <c r="M111" s="27">
        <v>5.1543575266369178E-2</v>
      </c>
      <c r="N111" s="27">
        <v>5.0693622317335978E-2</v>
      </c>
      <c r="O111" s="27">
        <v>2.3813860304161629E-2</v>
      </c>
      <c r="P111" s="27">
        <v>3.9128191117991672E-2</v>
      </c>
      <c r="Q111" s="1">
        <v>5.7083447166317469E-2</v>
      </c>
    </row>
    <row r="112" spans="1:17" ht="12.75" x14ac:dyDescent="0.2">
      <c r="A112" s="2">
        <v>7</v>
      </c>
      <c r="B112" s="27">
        <v>9.5771484078557498E-3</v>
      </c>
      <c r="C112" s="27">
        <v>4.8113408007770557E-3</v>
      </c>
      <c r="D112" s="27">
        <v>1.7348146799016532E-2</v>
      </c>
      <c r="E112" s="27">
        <v>1.8365054791609638E-2</v>
      </c>
      <c r="F112" s="27">
        <v>1.2582339191937554E-2</v>
      </c>
      <c r="G112" s="27">
        <v>1.8896275384755301E-2</v>
      </c>
      <c r="H112" s="27">
        <v>1.8774853534893474E-2</v>
      </c>
      <c r="I112" s="27">
        <v>2.1355067844458606E-2</v>
      </c>
      <c r="J112" s="27">
        <v>2.9839419603557647E-2</v>
      </c>
      <c r="K112" s="27">
        <v>1.1185987918525856E-2</v>
      </c>
      <c r="L112" s="27">
        <v>4.8416962632425835E-3</v>
      </c>
      <c r="M112" s="27">
        <v>3.393740703639616E-2</v>
      </c>
      <c r="N112" s="27">
        <v>0.11832559269040466</v>
      </c>
      <c r="O112" s="27">
        <v>2.0307804389399834E-2</v>
      </c>
      <c r="P112" s="27">
        <v>3.2237501138329613E-2</v>
      </c>
      <c r="Q112" s="1">
        <v>5.2879215614849678E-2</v>
      </c>
    </row>
    <row r="113" spans="1:17" ht="12.75" x14ac:dyDescent="0.2">
      <c r="A113" s="2">
        <v>8</v>
      </c>
      <c r="B113" s="27">
        <v>1.2157362717421025E-2</v>
      </c>
      <c r="C113" s="27">
        <v>9.1521719333392208E-3</v>
      </c>
      <c r="D113" s="27">
        <v>2.7001183863036172E-2</v>
      </c>
      <c r="E113" s="27">
        <v>8.302218984306161E-3</v>
      </c>
      <c r="F113" s="27">
        <v>1.196005221139531E-2</v>
      </c>
      <c r="G113" s="27">
        <v>3.6107822602677316E-2</v>
      </c>
      <c r="H113" s="27">
        <v>1.1125276993594802E-2</v>
      </c>
      <c r="I113" s="27">
        <v>2.8336824211516818E-2</v>
      </c>
      <c r="J113" s="27">
        <v>2.0884558176243715E-2</v>
      </c>
      <c r="K113" s="27">
        <v>3.2905321312570221E-2</v>
      </c>
      <c r="L113" s="27">
        <v>2.6500318732355754E-2</v>
      </c>
      <c r="M113" s="27">
        <v>2.5756609901951683E-2</v>
      </c>
      <c r="N113" s="27">
        <v>2.8746622954800512E-2</v>
      </c>
      <c r="O113" s="27">
        <v>5.2408705946635076E-2</v>
      </c>
      <c r="P113" s="27">
        <v>3.226785660079514E-2</v>
      </c>
      <c r="Q113" s="1">
        <v>4.909996053789871E-2</v>
      </c>
    </row>
    <row r="114" spans="1:17" ht="12.75" x14ac:dyDescent="0.2">
      <c r="A114" s="2">
        <v>9</v>
      </c>
      <c r="B114" s="27">
        <v>1.0533345475518084E-2</v>
      </c>
      <c r="C114" s="27">
        <v>1.0138724463467082E-2</v>
      </c>
      <c r="D114" s="27">
        <v>1.6331238806423287E-2</v>
      </c>
      <c r="E114" s="27">
        <v>1.3933157271650891E-2</v>
      </c>
      <c r="F114" s="27">
        <v>2.6667273775916083E-2</v>
      </c>
      <c r="G114" s="27">
        <v>1.6179461494095649E-2</v>
      </c>
      <c r="H114" s="27">
        <v>1.3068026591384996E-2</v>
      </c>
      <c r="I114" s="27">
        <v>1.6665148893543376E-2</v>
      </c>
      <c r="J114" s="27">
        <v>2.2402331299517381E-2</v>
      </c>
      <c r="K114" s="27">
        <v>2.5240567040038856E-2</v>
      </c>
      <c r="L114" s="27">
        <v>2.000424976474513E-2</v>
      </c>
      <c r="M114" s="27">
        <v>3.6381021764866635E-2</v>
      </c>
      <c r="N114" s="27">
        <v>2.8033269586862111E-2</v>
      </c>
      <c r="O114" s="27">
        <v>3.4817715447894894E-2</v>
      </c>
      <c r="P114" s="27">
        <v>5.0268645842819447E-2</v>
      </c>
      <c r="Q114" s="1">
        <v>5.1558752997601869E-2</v>
      </c>
    </row>
    <row r="115" spans="1:17" ht="12.75" x14ac:dyDescent="0.2">
      <c r="A115" s="2">
        <v>10</v>
      </c>
      <c r="B115" s="27">
        <v>1.373584676562532E-2</v>
      </c>
      <c r="C115" s="27">
        <v>1.457062198342597E-2</v>
      </c>
      <c r="D115" s="27">
        <v>8.5298849527971187E-3</v>
      </c>
      <c r="E115" s="27">
        <v>1.2734116504264906E-2</v>
      </c>
      <c r="F115" s="27">
        <v>1.0927966487569513E-2</v>
      </c>
      <c r="G115" s="27">
        <v>7.8620647785567956E-3</v>
      </c>
      <c r="H115" s="27">
        <v>1.457062198342597E-2</v>
      </c>
      <c r="I115" s="27">
        <v>1.6498193849983047E-2</v>
      </c>
      <c r="J115" s="27">
        <v>2.5726254439486299E-2</v>
      </c>
      <c r="K115" s="27">
        <v>1.9321251859271971E-2</v>
      </c>
      <c r="L115" s="27">
        <v>1.1595786661809692E-2</v>
      </c>
      <c r="M115" s="27">
        <v>0.16361594268888685</v>
      </c>
      <c r="N115" s="27">
        <v>3.0704550283823542E-2</v>
      </c>
      <c r="O115" s="27">
        <v>1.8213277479282426E-2</v>
      </c>
      <c r="P115" s="27">
        <v>7.8924202410223798E-2</v>
      </c>
      <c r="Q115" s="1">
        <v>8.2733812949640023E-2</v>
      </c>
    </row>
    <row r="116" spans="1:17" ht="12.75" x14ac:dyDescent="0.2">
      <c r="A116" s="2">
        <v>11</v>
      </c>
      <c r="B116" s="27">
        <v>7.573687885134784E-3</v>
      </c>
      <c r="C116" s="27">
        <v>1.8349877060376801E-2</v>
      </c>
      <c r="D116" s="27">
        <v>9.8655253012771942E-4</v>
      </c>
      <c r="E116" s="27">
        <v>9.1977051270375823E-3</v>
      </c>
      <c r="F116" s="27">
        <v>7.2549555292473868E-3</v>
      </c>
      <c r="G116" s="27">
        <v>1.4449200133564002E-2</v>
      </c>
      <c r="H116" s="27">
        <v>7.6647542725312235E-3</v>
      </c>
      <c r="I116" s="27">
        <v>1.2612694654402941E-2</v>
      </c>
      <c r="J116" s="27">
        <v>1.9093585890781015E-2</v>
      </c>
      <c r="K116" s="27">
        <v>1.08672555626386E-2</v>
      </c>
      <c r="L116" s="27">
        <v>1.5830373675742866E-2</v>
      </c>
      <c r="M116" s="27">
        <v>4.5472482773274939E-2</v>
      </c>
      <c r="N116" s="27">
        <v>2.9900130528488559E-2</v>
      </c>
      <c r="O116" s="27">
        <v>4.9464226087484325E-2</v>
      </c>
      <c r="P116" s="27">
        <v>6.467231278268494E-2</v>
      </c>
      <c r="Q116" s="1">
        <v>8.5875603314816626E-2</v>
      </c>
    </row>
    <row r="117" spans="1:17" ht="12.75" x14ac:dyDescent="0.2">
      <c r="A117" s="2">
        <v>12</v>
      </c>
      <c r="B117" s="27">
        <v>6.0710924930940952E-3</v>
      </c>
      <c r="C117" s="27">
        <v>1.3887624077952814E-2</v>
      </c>
      <c r="D117" s="27">
        <v>0</v>
      </c>
      <c r="E117" s="27">
        <v>9.6682147952521901E-3</v>
      </c>
      <c r="F117" s="27">
        <v>9.531615214157815E-3</v>
      </c>
      <c r="G117" s="27">
        <v>1.5010776189175193E-2</v>
      </c>
      <c r="H117" s="27">
        <v>1.0533345475518084E-2</v>
      </c>
      <c r="I117" s="27">
        <v>1.3872446346719979E-2</v>
      </c>
      <c r="J117" s="27">
        <v>3.1175059952038432E-2</v>
      </c>
      <c r="K117" s="27">
        <v>1.2506450535773666E-2</v>
      </c>
      <c r="L117" s="27">
        <v>1.1762741705369881E-2</v>
      </c>
      <c r="M117" s="27">
        <v>2.3176395592386836E-2</v>
      </c>
      <c r="N117" s="27">
        <v>3.2313389794493365E-2</v>
      </c>
      <c r="O117" s="27">
        <v>0.59302431472543449</v>
      </c>
      <c r="P117" s="27">
        <v>4.1465561727832868E-2</v>
      </c>
      <c r="Q117" s="1">
        <v>4.3393133594390232E-2</v>
      </c>
    </row>
    <row r="118" spans="1:17" ht="12.75" x14ac:dyDescent="0.2">
      <c r="A118" s="2">
        <v>13</v>
      </c>
      <c r="B118" s="27">
        <v>1.0548523206750919E-2</v>
      </c>
      <c r="C118" s="27">
        <v>1.5299153082597062E-2</v>
      </c>
      <c r="D118" s="27">
        <v>3.9613878517438545E-3</v>
      </c>
      <c r="E118" s="27">
        <v>5.023829038035321E-3</v>
      </c>
      <c r="F118" s="27">
        <v>4.5381416385877364E-3</v>
      </c>
      <c r="G118" s="27">
        <v>2.099080229487299E-2</v>
      </c>
      <c r="H118" s="27">
        <v>1.3720669034392483E-2</v>
      </c>
      <c r="I118" s="27">
        <v>3.5880156634186214E-2</v>
      </c>
      <c r="J118" s="27">
        <v>2.5726254439486299E-2</v>
      </c>
      <c r="K118" s="27">
        <v>1.9169474546944763E-2</v>
      </c>
      <c r="L118" s="27">
        <v>2.6727984700846853E-2</v>
      </c>
      <c r="M118" s="27">
        <v>2.5043256534013143E-2</v>
      </c>
      <c r="N118" s="27">
        <v>6.7723036760465108E-2</v>
      </c>
      <c r="O118" s="27">
        <v>2.3100506936222946E-2</v>
      </c>
      <c r="P118" s="27">
        <v>4.3893998725070507E-2</v>
      </c>
      <c r="Q118" s="1">
        <v>6.3943781683513848E-2</v>
      </c>
    </row>
    <row r="119" spans="1:17" ht="12.75" x14ac:dyDescent="0.2">
      <c r="A119" s="2">
        <v>14</v>
      </c>
      <c r="B119" s="27">
        <v>7.1942446043166165E-3</v>
      </c>
      <c r="C119" s="27">
        <v>1.1383298424551571E-2</v>
      </c>
      <c r="D119" s="27">
        <v>6.4808912363779319E-3</v>
      </c>
      <c r="E119" s="27">
        <v>1.5314330813829755E-2</v>
      </c>
      <c r="F119" s="27">
        <v>8.2870412530733264E-3</v>
      </c>
      <c r="G119" s="27">
        <v>1.683210393710342E-2</v>
      </c>
      <c r="H119" s="27">
        <v>1.0305679507027269E-2</v>
      </c>
      <c r="I119" s="27">
        <v>9.6530370640194978E-3</v>
      </c>
      <c r="J119" s="27">
        <v>1.9579273290228457E-2</v>
      </c>
      <c r="K119" s="27">
        <v>9.4860820204594517E-3</v>
      </c>
      <c r="L119" s="27">
        <v>2.2675530461706415E-2</v>
      </c>
      <c r="M119" s="27">
        <v>0.22901678657074317</v>
      </c>
      <c r="N119" s="27">
        <v>3.226785660079514E-2</v>
      </c>
      <c r="O119" s="27">
        <v>2.7304738487690734E-2</v>
      </c>
      <c r="P119" s="27">
        <v>5.8161066083841487E-2</v>
      </c>
      <c r="Q119" s="1">
        <v>3.5864978902953662E-2</v>
      </c>
    </row>
    <row r="120" spans="1:17" ht="12.75" x14ac:dyDescent="0.2">
      <c r="A120" s="2">
        <v>15</v>
      </c>
      <c r="B120" s="27">
        <v>7.4674437665057936E-3</v>
      </c>
      <c r="C120" s="27">
        <v>1.4039401390280166E-2</v>
      </c>
      <c r="D120" s="27">
        <v>1.2536805998239193E-2</v>
      </c>
      <c r="E120" s="27">
        <v>2.2660352730473583E-2</v>
      </c>
      <c r="F120" s="27">
        <v>8.4995294903317323E-3</v>
      </c>
      <c r="G120" s="27">
        <v>1.167167531797344E-2</v>
      </c>
      <c r="H120" s="27">
        <v>9.273593783201188E-3</v>
      </c>
      <c r="I120" s="27">
        <v>1.4919709801778753E-2</v>
      </c>
      <c r="J120" s="27">
        <v>1.8941808578453519E-2</v>
      </c>
      <c r="K120" s="27">
        <v>1.7955256048325801E-2</v>
      </c>
      <c r="L120" s="27">
        <v>7.8165315848584341E-3</v>
      </c>
      <c r="M120" s="27">
        <v>5.114895425431789E-2</v>
      </c>
      <c r="N120" s="27">
        <v>3.279907719394095E-2</v>
      </c>
      <c r="O120" s="27">
        <v>2.2660352730473583E-2</v>
      </c>
      <c r="P120" s="27">
        <v>4.1404850802901953E-2</v>
      </c>
      <c r="Q120" s="1">
        <v>5.7493245909601309E-2</v>
      </c>
    </row>
    <row r="121" spans="1:17" ht="12.75" x14ac:dyDescent="0.2">
      <c r="A121" s="2">
        <v>16</v>
      </c>
      <c r="B121" s="27">
        <v>8.8182618462191303E-3</v>
      </c>
      <c r="C121" s="27">
        <v>1.5800018213277481E-2</v>
      </c>
      <c r="D121" s="27">
        <v>4.5077861761223517E-3</v>
      </c>
      <c r="E121" s="27">
        <v>3.0355462465470476E-3</v>
      </c>
      <c r="F121" s="27">
        <v>1.0897611025103986E-2</v>
      </c>
      <c r="G121" s="27">
        <v>1.8198099748049593E-2</v>
      </c>
      <c r="H121" s="27">
        <v>2.0459581701727184E-2</v>
      </c>
      <c r="I121" s="27">
        <v>0.25022007710287458</v>
      </c>
      <c r="J121" s="27">
        <v>4.0570075585101305E-2</v>
      </c>
      <c r="K121" s="27">
        <v>2.1021157757338517E-2</v>
      </c>
      <c r="L121" s="27">
        <v>2.5969098139209949E-2</v>
      </c>
      <c r="M121" s="27">
        <v>2.6697629238381326E-2</v>
      </c>
      <c r="N121" s="27">
        <v>2.9186777160549876E-2</v>
      </c>
      <c r="O121" s="27">
        <v>3.5455180159669683E-2</v>
      </c>
      <c r="P121" s="27">
        <v>4.8158941201469067E-2</v>
      </c>
      <c r="Q121" s="1">
        <v>4.8963360956803904E-2</v>
      </c>
    </row>
    <row r="122" spans="1:17" ht="12.75" x14ac:dyDescent="0.2">
      <c r="A122" s="2">
        <v>17</v>
      </c>
      <c r="B122" s="27">
        <v>2.8245757824120234E-2</v>
      </c>
      <c r="C122" s="27">
        <v>3.9158546580457199E-2</v>
      </c>
      <c r="D122" s="27">
        <v>2.5741432170719135E-2</v>
      </c>
      <c r="E122" s="27">
        <v>7.3763773791093541E-3</v>
      </c>
      <c r="F122" s="27">
        <v>1.5390219469993503E-2</v>
      </c>
      <c r="G122" s="27">
        <v>1.9275718665573611E-2</v>
      </c>
      <c r="H122" s="27">
        <v>1.1732386242904494E-2</v>
      </c>
      <c r="I122" s="27">
        <v>2.1946999362535323E-2</v>
      </c>
      <c r="J122" s="27">
        <v>2.6697629238381326E-2</v>
      </c>
      <c r="K122" s="27">
        <v>1.7697234617369315E-2</v>
      </c>
      <c r="L122" s="27">
        <v>1.6422305193819726E-2</v>
      </c>
      <c r="M122" s="27">
        <v>5.5474607655647365E-2</v>
      </c>
      <c r="N122" s="27">
        <v>3.2890143581337385E-2</v>
      </c>
      <c r="O122" s="27">
        <v>1.3417114409737921E-2</v>
      </c>
      <c r="P122" s="27">
        <v>3.8885347418267879E-2</v>
      </c>
      <c r="Q122" s="1">
        <v>3.0841149864917917E-2</v>
      </c>
    </row>
    <row r="123" spans="1:17" ht="12.75" x14ac:dyDescent="0.2">
      <c r="A123" s="2">
        <v>18</v>
      </c>
      <c r="B123" s="27">
        <v>9.8199921075798266E-3</v>
      </c>
      <c r="C123" s="27">
        <v>2.0414048508028824E-2</v>
      </c>
      <c r="D123" s="27">
        <v>1.1884163555231706E-2</v>
      </c>
      <c r="E123" s="27">
        <v>1.9882827914883019E-2</v>
      </c>
      <c r="F123" s="27">
        <v>1.2081474061257135E-2</v>
      </c>
      <c r="G123" s="27">
        <v>1.3902801809185364E-2</v>
      </c>
      <c r="H123" s="27">
        <v>9.6985702577177171E-3</v>
      </c>
      <c r="I123" s="27">
        <v>1.8334699329144395E-2</v>
      </c>
      <c r="J123" s="27">
        <v>2.9960841453419332E-2</v>
      </c>
      <c r="K123" s="27">
        <v>3.2783899462708252E-2</v>
      </c>
      <c r="L123" s="27">
        <v>1.6118750569164737E-2</v>
      </c>
      <c r="M123" s="27">
        <v>8.1489238988555965E-2</v>
      </c>
      <c r="N123" s="27">
        <v>3.9340679355249791E-2</v>
      </c>
      <c r="O123" s="27">
        <v>1.7484746380110907E-2</v>
      </c>
      <c r="P123" s="27">
        <v>4.5093039492456632E-2</v>
      </c>
      <c r="Q123" s="1">
        <v>4.8250007588865503E-2</v>
      </c>
    </row>
    <row r="124" spans="1:17" ht="12.75" x14ac:dyDescent="0.2">
      <c r="A124" s="2">
        <v>19</v>
      </c>
      <c r="B124" s="27">
        <v>6.4960689676106251E-3</v>
      </c>
      <c r="C124" s="27">
        <v>4.3408311325623065E-3</v>
      </c>
      <c r="D124" s="27">
        <v>7.2853109917129137E-3</v>
      </c>
      <c r="E124" s="27">
        <v>7.421910572807432E-3</v>
      </c>
      <c r="F124" s="27">
        <v>1.2324317760980785E-2</v>
      </c>
      <c r="G124" s="27">
        <v>1.3842090884254451E-2</v>
      </c>
      <c r="H124" s="27">
        <v>9.6378593327866632E-3</v>
      </c>
      <c r="I124" s="27">
        <v>1.3250159366177735E-2</v>
      </c>
      <c r="J124" s="27">
        <v>3.1175059952038432E-2</v>
      </c>
      <c r="K124" s="27">
        <v>9.2432383207356594E-3</v>
      </c>
      <c r="L124" s="27">
        <v>1.2309140029748377E-2</v>
      </c>
      <c r="M124" s="27">
        <v>8.0669641501988146E-2</v>
      </c>
      <c r="N124" s="27">
        <v>2.6454785538657533E-2</v>
      </c>
      <c r="O124" s="27">
        <v>2.4420969553470898E-2</v>
      </c>
      <c r="P124" s="27">
        <v>4.044865373523962E-2</v>
      </c>
      <c r="Q124" s="1">
        <v>5.9269040463831454E-2</v>
      </c>
    </row>
    <row r="125" spans="1:17" ht="12.75" x14ac:dyDescent="0.2">
      <c r="A125" s="2">
        <v>20</v>
      </c>
      <c r="B125" s="27">
        <v>1.1868985823998871E-2</v>
      </c>
      <c r="C125" s="27">
        <v>8.6664845338917783E-3</v>
      </c>
      <c r="D125" s="27">
        <v>1.3629602646996329E-2</v>
      </c>
      <c r="E125" s="27">
        <v>1.3143915247548744E-2</v>
      </c>
      <c r="F125" s="27">
        <v>1.5299153082597062E-2</v>
      </c>
      <c r="G125" s="27">
        <v>1.5633063169717153E-2</v>
      </c>
      <c r="H125" s="27">
        <v>2.3646905260601585E-2</v>
      </c>
      <c r="I125" s="27">
        <v>9.7289257201831018E-3</v>
      </c>
      <c r="J125" s="27">
        <v>5.1133776523085345E-2</v>
      </c>
      <c r="K125" s="27">
        <v>4.2072670977142138E-2</v>
      </c>
      <c r="L125" s="27">
        <v>1.5238442157666151E-2</v>
      </c>
      <c r="M125" s="27">
        <v>3.6547976808426683E-2</v>
      </c>
      <c r="N125" s="27">
        <v>3.9340679355249791E-2</v>
      </c>
      <c r="O125" s="27">
        <v>1.9063230428315488E-2</v>
      </c>
      <c r="P125" s="27">
        <v>3.4165073004887116E-2</v>
      </c>
      <c r="Q125" s="1">
        <v>4.4910906717663755E-2</v>
      </c>
    </row>
    <row r="126" spans="1:17" ht="12.75" x14ac:dyDescent="0.2">
      <c r="A126" s="2">
        <v>21</v>
      </c>
      <c r="B126" s="27">
        <v>9.2584160519684957E-3</v>
      </c>
      <c r="C126" s="27">
        <v>1.0609234131681831E-2</v>
      </c>
      <c r="D126" s="27">
        <v>1.6741037549706982E-2</v>
      </c>
      <c r="E126" s="27">
        <v>1.3614424915763637E-2</v>
      </c>
      <c r="F126" s="27">
        <v>2.1795222050207973E-2</v>
      </c>
      <c r="G126" s="27">
        <v>1.5966973256837526E-2</v>
      </c>
      <c r="H126" s="27">
        <v>2.1582733812949423E-2</v>
      </c>
      <c r="I126" s="27">
        <v>1.8243632941747953E-2</v>
      </c>
      <c r="J126" s="27">
        <v>3.1508970039158521E-2</v>
      </c>
      <c r="K126" s="27">
        <v>0.31988586346112963</v>
      </c>
      <c r="L126" s="27">
        <v>7.3156664541782993E-3</v>
      </c>
      <c r="M126" s="27">
        <v>6.6463285068147929E-2</v>
      </c>
      <c r="N126" s="27">
        <v>5.4245211425795997E-2</v>
      </c>
      <c r="O126" s="27">
        <v>1.7682056886136624E-2</v>
      </c>
      <c r="P126" s="27">
        <v>2.9217132623015403E-2</v>
      </c>
      <c r="Q126" s="1">
        <v>3.9401390280180845E-2</v>
      </c>
    </row>
    <row r="127" spans="1:17" ht="12.75" x14ac:dyDescent="0.2">
      <c r="A127" s="2">
        <v>22</v>
      </c>
      <c r="B127" s="27">
        <v>1.4358133746167422E-2</v>
      </c>
      <c r="C127" s="27">
        <v>1.214218498618819E-2</v>
      </c>
      <c r="D127" s="27">
        <v>1.4843821145615147E-2</v>
      </c>
      <c r="E127" s="27">
        <v>1.1732386242904494E-2</v>
      </c>
      <c r="F127" s="27">
        <v>1.3872446346719979E-2</v>
      </c>
      <c r="G127" s="27">
        <v>1.8592720760100594E-2</v>
      </c>
      <c r="H127" s="27">
        <v>3.8187171781562029E-2</v>
      </c>
      <c r="I127" s="27">
        <v>1.2172540448653575E-2</v>
      </c>
      <c r="J127" s="27">
        <v>1.4069756852745693E-2</v>
      </c>
      <c r="K127" s="27">
        <v>1.4676866102054818E-2</v>
      </c>
      <c r="L127" s="27">
        <v>2.1142579607200201E-2</v>
      </c>
      <c r="M127" s="27">
        <v>3.8627325987311389E-2</v>
      </c>
      <c r="N127" s="27">
        <v>2.7714537230974574E-2</v>
      </c>
      <c r="O127" s="27">
        <v>1.6968703518197938E-2</v>
      </c>
      <c r="P127" s="27">
        <v>3.5136447803782146E-2</v>
      </c>
      <c r="Q127" s="1">
        <v>3.3694563336672229E-2</v>
      </c>
    </row>
    <row r="128" spans="1:17" ht="12.75" x14ac:dyDescent="0.2">
      <c r="A128" s="2">
        <v>23</v>
      </c>
      <c r="B128" s="27">
        <v>1.003248034483795E-2</v>
      </c>
      <c r="C128" s="27">
        <v>2.3312995173481354E-2</v>
      </c>
      <c r="D128" s="27">
        <v>9.7441034514159364E-3</v>
      </c>
      <c r="E128" s="27">
        <v>5.6612937498101154E-3</v>
      </c>
      <c r="F128" s="27">
        <v>2.0398870776796273E-2</v>
      </c>
      <c r="G128" s="27">
        <v>1.4767932489451258E-2</v>
      </c>
      <c r="H128" s="27">
        <v>1.2081474061257135E-2</v>
      </c>
      <c r="I128" s="27">
        <v>1.4722399295753181E-2</v>
      </c>
      <c r="J128" s="27">
        <v>1.4950065264244137E-2</v>
      </c>
      <c r="K128" s="27">
        <v>1.9609628752693984E-2</v>
      </c>
      <c r="L128" s="27">
        <v>7.1942446043166165E-3</v>
      </c>
      <c r="M128" s="27">
        <v>3.905230246182792E-2</v>
      </c>
      <c r="N128" s="27">
        <v>2.5999453601675476E-2</v>
      </c>
      <c r="O128" s="27">
        <v>3.6289955377470193E-2</v>
      </c>
      <c r="P128" s="27">
        <v>3.9826366754697376E-2</v>
      </c>
      <c r="Q128" s="1">
        <v>3.9704944904835407E-2</v>
      </c>
    </row>
    <row r="129" spans="1:17" ht="12.75" x14ac:dyDescent="0.2">
      <c r="A129" s="2">
        <v>24</v>
      </c>
      <c r="B129" s="27">
        <v>9.6075038703212767E-3</v>
      </c>
      <c r="C129" s="27">
        <v>9.6226816015541113E-3</v>
      </c>
      <c r="D129" s="27">
        <v>8.1656194032113591E-3</v>
      </c>
      <c r="E129" s="27">
        <v>1.7727590079834699E-2</v>
      </c>
      <c r="F129" s="27">
        <v>1.0047658076070642E-2</v>
      </c>
      <c r="G129" s="27">
        <v>1.7940078317092965E-2</v>
      </c>
      <c r="H129" s="27">
        <v>7.0637161157150199E-2</v>
      </c>
      <c r="I129" s="27">
        <v>6.7996235922651877E-3</v>
      </c>
      <c r="J129" s="27">
        <v>1.9260540934341201E-2</v>
      </c>
      <c r="K129" s="27">
        <v>1.6665148893543376E-2</v>
      </c>
      <c r="L129" s="27">
        <v>1.6179461494095649E-2</v>
      </c>
      <c r="M129" s="27">
        <v>2.9824241872324814E-2</v>
      </c>
      <c r="N129" s="27">
        <v>4.3104756700968215E-2</v>
      </c>
      <c r="O129" s="27">
        <v>2.2599641805542667E-2</v>
      </c>
      <c r="P129" s="27">
        <v>2.9399265397808284E-2</v>
      </c>
      <c r="Q129" s="1">
        <v>2.7851136812069233E-2</v>
      </c>
    </row>
    <row r="130" spans="1:17" ht="12.75" x14ac:dyDescent="0.2">
      <c r="A130" s="2">
        <v>25</v>
      </c>
      <c r="B130" s="27">
        <v>7.0728227544546492E-3</v>
      </c>
      <c r="C130" s="27">
        <v>9.4101933642958477E-3</v>
      </c>
      <c r="D130" s="27">
        <v>6.5719576237743722E-3</v>
      </c>
      <c r="E130" s="27">
        <v>9.8199921075798266E-3</v>
      </c>
      <c r="F130" s="27">
        <v>6.4050025802141848E-3</v>
      </c>
      <c r="G130" s="27">
        <v>9.4860820204594517E-3</v>
      </c>
      <c r="H130" s="27">
        <v>2.9535864978902801E-2</v>
      </c>
      <c r="I130" s="27">
        <v>1.0457456819354621E-2</v>
      </c>
      <c r="J130" s="27">
        <v>2.099080229487299E-2</v>
      </c>
      <c r="K130" s="27">
        <v>7.877242509789488E-3</v>
      </c>
      <c r="L130" s="27">
        <v>0.33213429256594706</v>
      </c>
      <c r="M130" s="27">
        <v>2.4102237197583642E-2</v>
      </c>
      <c r="N130" s="27">
        <v>2.5407522083598758E-2</v>
      </c>
      <c r="O130" s="27">
        <v>1.7788301004765757E-2</v>
      </c>
      <c r="P130" s="27">
        <v>3.7124730595270564E-2</v>
      </c>
      <c r="Q130" s="1">
        <v>4.1678049965090988E-2</v>
      </c>
    </row>
    <row r="131" spans="1:17" ht="12.75" x14ac:dyDescent="0.2">
      <c r="A131" s="2">
        <v>26</v>
      </c>
      <c r="B131" s="27">
        <v>6.34429165528313E-3</v>
      </c>
      <c r="C131" s="27">
        <v>8.7120177275898554E-3</v>
      </c>
      <c r="D131" s="27">
        <v>5.069362231733399E-3</v>
      </c>
      <c r="E131" s="27">
        <v>1.7044592174361543E-2</v>
      </c>
      <c r="F131" s="27">
        <v>9.6075038703212767E-3</v>
      </c>
      <c r="G131" s="27">
        <v>7.801353853625884E-3</v>
      </c>
      <c r="H131" s="27">
        <v>7.1790668730837819E-3</v>
      </c>
      <c r="I131" s="27">
        <v>1.9093585890781015E-2</v>
      </c>
      <c r="J131" s="27">
        <v>1.6619615699845013E-2</v>
      </c>
      <c r="K131" s="27">
        <v>7.8620647785567956E-3</v>
      </c>
      <c r="L131" s="27">
        <v>2.801809185562942E-2</v>
      </c>
      <c r="M131" s="27">
        <v>2.1749688856509609E-2</v>
      </c>
      <c r="N131" s="27">
        <v>6.1348389642716168E-2</v>
      </c>
      <c r="O131" s="27">
        <v>3.3163342743526419E-2</v>
      </c>
      <c r="P131" s="27">
        <v>3.9507634398810124E-2</v>
      </c>
      <c r="Q131" s="1">
        <v>5.3880945876210375E-2</v>
      </c>
    </row>
    <row r="132" spans="1:17" ht="12.75" x14ac:dyDescent="0.2">
      <c r="A132" s="2">
        <v>27</v>
      </c>
      <c r="B132" s="27">
        <v>1.1990407673860696E-2</v>
      </c>
      <c r="C132" s="27">
        <v>1.4009045927814639E-2</v>
      </c>
      <c r="D132" s="27">
        <v>8.0745530158152033E-3</v>
      </c>
      <c r="E132" s="27">
        <v>1.2354673223446314E-2</v>
      </c>
      <c r="F132" s="27">
        <v>1.4160823240142133E-2</v>
      </c>
      <c r="G132" s="27">
        <v>7.5281546914367061E-3</v>
      </c>
      <c r="H132" s="27">
        <v>1.2263606836050015E-2</v>
      </c>
      <c r="I132" s="27">
        <v>5.4488055125518509E-3</v>
      </c>
      <c r="J132" s="27">
        <v>1.9806939258719413E-2</v>
      </c>
      <c r="K132" s="27">
        <v>0.11339283003976548</v>
      </c>
      <c r="L132" s="27">
        <v>0.14555444252193178</v>
      </c>
      <c r="M132" s="27">
        <v>3.5637312934462421E-2</v>
      </c>
      <c r="N132" s="27">
        <v>8.7727286525210238E-2</v>
      </c>
      <c r="O132" s="27">
        <v>3.032510700300509E-2</v>
      </c>
      <c r="P132" s="27">
        <v>5.7402179522204867E-2</v>
      </c>
      <c r="Q132" s="1">
        <v>2.9839419603557647E-2</v>
      </c>
    </row>
    <row r="133" spans="1:17" ht="12.75" x14ac:dyDescent="0.2">
      <c r="A133" s="2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1"/>
    </row>
    <row r="134" spans="1:17" ht="12.75" x14ac:dyDescent="0.2">
      <c r="A134" s="2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1"/>
    </row>
    <row r="135" spans="1:17" ht="12.75" x14ac:dyDescent="0.2">
      <c r="A135" s="2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1"/>
    </row>
    <row r="136" spans="1:17" ht="12.75" x14ac:dyDescent="0.2">
      <c r="A136" s="2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11" priority="7" operator="equal">
      <formula>$H$2</formula>
    </cfRule>
  </conditionalFormatting>
  <conditionalFormatting sqref="B106:Q106 A106:A151">
    <cfRule type="expression" dxfId="10" priority="1" stopIfTrue="1">
      <formula>A106=SMALL($B106:$C106,1)</formula>
    </cfRule>
    <cfRule type="expression" dxfId="9" priority="2" stopIfTrue="1">
      <formula>A106=SMALL($B106:$C106,2)</formula>
    </cfRule>
    <cfRule type="expression" dxfId="8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34CEC-B156-4F04-B9BE-ADB35E8693CE}">
  <sheetPr codeName="Planilha3"/>
  <dimension ref="A1:Q1178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0" t="s">
        <v>8</v>
      </c>
      <c r="B1" s="31"/>
      <c r="C1" s="31"/>
      <c r="D1" s="31"/>
      <c r="E1" s="31"/>
      <c r="F1" s="31"/>
      <c r="G1" s="32"/>
      <c r="H1" s="5" t="s">
        <v>1</v>
      </c>
      <c r="I1" s="6" t="str">
        <f>J52</f>
        <v>Luciano Macnamarra</v>
      </c>
      <c r="J1" s="6" t="e">
        <f>K52</f>
        <v>#N/A</v>
      </c>
      <c r="K1" s="6" t="e">
        <f>L52</f>
        <v>#N/A</v>
      </c>
    </row>
    <row r="2" spans="1:13" x14ac:dyDescent="0.25">
      <c r="A2" s="8"/>
      <c r="B2" s="9" t="s">
        <v>10</v>
      </c>
      <c r="C2" s="10"/>
      <c r="D2" s="10"/>
      <c r="E2" s="10"/>
      <c r="F2" s="10"/>
      <c r="G2" s="10"/>
      <c r="H2" s="5" t="s">
        <v>2</v>
      </c>
      <c r="I2" s="29">
        <f>AVERAGE(J53:J97)</f>
        <v>1.4170815779394793E-2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>
        <v>1</v>
      </c>
      <c r="B3" s="12" t="s">
        <v>27</v>
      </c>
      <c r="C3" s="10"/>
      <c r="D3" s="10"/>
      <c r="E3" s="10"/>
      <c r="F3" s="10"/>
      <c r="G3" s="10"/>
      <c r="H3" s="5" t="s">
        <v>3</v>
      </c>
      <c r="I3" s="29">
        <f>LARGE(J53:J97,2)</f>
        <v>2.0406708117049633E-2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11</v>
      </c>
      <c r="C4" s="10"/>
      <c r="D4" s="10"/>
      <c r="E4" s="10"/>
      <c r="F4" s="10"/>
      <c r="G4" s="10"/>
      <c r="H4" s="5" t="s">
        <v>4</v>
      </c>
      <c r="I4" s="29">
        <f>SMALL(J53:J97,1)</f>
        <v>4.5063031201869625E-3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12</v>
      </c>
      <c r="C5" s="10"/>
      <c r="D5" s="10"/>
      <c r="E5" s="10"/>
      <c r="F5" s="10"/>
      <c r="G5" s="10"/>
      <c r="H5" s="14" t="s">
        <v>5</v>
      </c>
      <c r="I5" s="29">
        <f>_xlfn.STDEV.S(J53:J97)</f>
        <v>1.0434281056915891E-2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13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14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15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16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17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18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19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 t="s">
        <v>20</v>
      </c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 t="s">
        <v>21</v>
      </c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 t="s">
        <v>22</v>
      </c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 t="s">
        <v>23</v>
      </c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1'!$B$106:$AT$106,0)</f>
        <v>2</v>
      </c>
      <c r="K50" s="17" t="e">
        <f>MATCH(K52,'ETAPA 1'!$B$106:$AT$106,0)</f>
        <v>#N/A</v>
      </c>
      <c r="L50" s="17" t="e">
        <f>MATCH(L52,'ETAPA 1'!$B$106:$AT$106,0)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1'!$B$107:$B$147)</f>
        <v>21</v>
      </c>
      <c r="K51" s="23">
        <f>COUNTA('ETAPA 1'!$B$107:$B$147)</f>
        <v>21</v>
      </c>
      <c r="L51" s="23">
        <f>COUNTA('ETAPA 1'!$B$107:$B$147)</f>
        <v>21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Luciano Macnamarra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1'!$B$106:$AT$171,$I53+1,J$50)=0,"",INDEX('ETAPA 1'!$B$106:$AT$171,$I53+1,J$50))</f>
        <v>1.7340710740973053E-2</v>
      </c>
      <c r="K53" s="28" t="e" cm="1">
        <f t="array" ref="K53">IF(INDEX('ETAPA 1'!$B$106:$AT$171,$I53+1,K$50)=0,"",INDEX('ETAPA 1'!$B$106:$AT$171,$I53+1,K$50))</f>
        <v>#N/A</v>
      </c>
      <c r="L53" s="28" t="e" cm="1">
        <f t="array" ref="L53">IF(INDEX('ETAPA 1'!$B$106:$AT$171,$I53+1,L$50)=0,"",INDEX('ETAPA 1'!$B$106:$AT$171,$I53+1,L$50))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1'!$B$106:$AT$171,$I54+1,J$50)=0,"",INDEX('ETAPA 1'!$B$106:$AT$171,$I54+1,J$50))</f>
        <v>1.3091095773201623E-2</v>
      </c>
      <c r="K54" s="28" t="e" cm="1">
        <f t="array" ref="K54">IF(INDEX('ETAPA 1'!$B$106:$AT$171,$I54+1,K$50)=0,"",INDEX('ETAPA 1'!$B$106:$AT$171,$I54+1,K$50))</f>
        <v>#N/A</v>
      </c>
      <c r="L54" s="28" t="e" cm="1">
        <f t="array" ref="L54">IF(INDEX('ETAPA 1'!$B$106:$AT$171,$I54+1,L$50)=0,"",INDEX('ETAPA 1'!$B$106:$AT$171,$I54+1,L$50))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1'!$B$106:$AT$171,$I55+1,J$50)=0,"",INDEX('ETAPA 1'!$B$106:$AT$171,$I55+1,J$50))</f>
        <v>5.1195025954023053E-3</v>
      </c>
      <c r="K55" s="28" t="e" cm="1">
        <f t="array" ref="K55">IF(INDEX('ETAPA 1'!$B$106:$AT$171,$I55+1,K$50)=0,"",INDEX('ETAPA 1'!$B$106:$AT$171,$I55+1,K$50))</f>
        <v>#N/A</v>
      </c>
      <c r="L55" s="28" t="e" cm="1">
        <f t="array" ref="L55">IF(INDEX('ETAPA 1'!$B$106:$AT$171,$I55+1,L$50)=0,"",INDEX('ETAPA 1'!$B$106:$AT$171,$I55+1,L$50))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1'!$B$106:$AT$171,$I56+1,J$50)=0,"",INDEX('ETAPA 1'!$B$106:$AT$171,$I56+1,J$50))</f>
        <v>1.6855855341965476E-2</v>
      </c>
      <c r="K56" s="28" t="e" cm="1">
        <f t="array" ref="K56">IF(INDEX('ETAPA 1'!$B$106:$AT$171,$I56+1,K$50)=0,"",INDEX('ETAPA 1'!$B$106:$AT$171,$I56+1,K$50))</f>
        <v>#N/A</v>
      </c>
      <c r="L56" s="28" t="e" cm="1">
        <f t="array" ref="L56">IF(INDEX('ETAPA 1'!$B$106:$AT$171,$I56+1,L$50)=0,"",INDEX('ETAPA 1'!$B$106:$AT$171,$I56+1,L$50))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1'!$B$106:$AT$171,$I57+1,J$50)=0,"",INDEX('ETAPA 1'!$B$106:$AT$171,$I57+1,J$50))</f>
        <v>7.5723004962636748E-3</v>
      </c>
      <c r="K57" s="28" t="e" cm="1">
        <f t="array" ref="K57">IF(INDEX('ETAPA 1'!$B$106:$AT$171,$I57+1,K$50)=0,"",INDEX('ETAPA 1'!$B$106:$AT$171,$I57+1,K$50))</f>
        <v>#N/A</v>
      </c>
      <c r="L57" s="28" t="e" cm="1">
        <f t="array" ref="L57">IF(INDEX('ETAPA 1'!$B$106:$AT$171,$I57+1,L$50)=0,"",INDEX('ETAPA 1'!$B$106:$AT$171,$I57+1,L$50))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1'!$B$106:$AT$171,$I58+1,J$50)=0,"",INDEX('ETAPA 1'!$B$106:$AT$171,$I58+1,J$50))</f>
        <v>8.7416576350463158E-3</v>
      </c>
      <c r="K58" s="28" t="e" cm="1">
        <f t="array" ref="K58">IF(INDEX('ETAPA 1'!$B$106:$AT$171,$I58+1,K$50)=0,"",INDEX('ETAPA 1'!$B$106:$AT$171,$I58+1,K$50))</f>
        <v>#N/A</v>
      </c>
      <c r="L58" s="28" t="e" cm="1">
        <f t="array" ref="L58">IF(INDEX('ETAPA 1'!$B$106:$AT$171,$I58+1,L$50)=0,"",INDEX('ETAPA 1'!$B$106:$AT$171,$I58+1,L$50))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1'!$B$106:$AT$171,$I59+1,J$50)=0,"",INDEX('ETAPA 1'!$B$106:$AT$171,$I59+1,J$50))</f>
        <v>4.5063031201869625E-3</v>
      </c>
      <c r="K59" s="28" t="e" cm="1">
        <f t="array" ref="K59">IF(INDEX('ETAPA 1'!$B$106:$AT$171,$I59+1,K$50)=0,"",INDEX('ETAPA 1'!$B$106:$AT$171,$I59+1,K$50))</f>
        <v>#N/A</v>
      </c>
      <c r="L59" s="28" t="e" cm="1">
        <f t="array" ref="L59">IF(INDEX('ETAPA 1'!$B$106:$AT$171,$I59+1,L$50)=0,"",INDEX('ETAPA 1'!$B$106:$AT$171,$I59+1,L$50))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1'!$B$106:$AT$171,$I60+1,J$50)=0,"",INDEX('ETAPA 1'!$B$106:$AT$171,$I60+1,J$50))</f>
        <v>1.8010952027836442E-2</v>
      </c>
      <c r="K60" s="28" t="e" cm="1">
        <f t="array" ref="K60">IF(INDEX('ETAPA 1'!$B$106:$AT$171,$I60+1,K$50)=0,"",INDEX('ETAPA 1'!$B$106:$AT$171,$I60+1,K$50))</f>
        <v>#N/A</v>
      </c>
      <c r="L60" s="28" t="e" cm="1">
        <f t="array" ref="L60">IF(INDEX('ETAPA 1'!$B$106:$AT$171,$I60+1,L$50)=0,"",INDEX('ETAPA 1'!$B$106:$AT$171,$I60+1,L$50))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1'!$B$106:$AT$171,$I61+1,J$50)=0,"",INDEX('ETAPA 1'!$B$106:$AT$171,$I61+1,J$50))</f>
        <v>9.9395356796531109E-3</v>
      </c>
      <c r="K61" s="28" t="e" cm="1">
        <f t="array" ref="K61">IF(INDEX('ETAPA 1'!$B$106:$AT$171,$I61+1,K$50)=0,"",INDEX('ETAPA 1'!$B$106:$AT$171,$I61+1,K$50))</f>
        <v>#N/A</v>
      </c>
      <c r="L61" s="28" t="e" cm="1">
        <f t="array" ref="L61">IF(INDEX('ETAPA 1'!$B$106:$AT$171,$I61+1,L$50)=0,"",INDEX('ETAPA 1'!$B$106:$AT$171,$I61+1,L$50))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1'!$B$106:$AT$171,$I62+1,J$50)=0,"",INDEX('ETAPA 1'!$B$106:$AT$171,$I62+1,J$50))</f>
        <v>8.0143745365351508E-3</v>
      </c>
      <c r="K62" s="28" t="e" cm="1">
        <f t="array" ref="K62">IF(INDEX('ETAPA 1'!$B$106:$AT$171,$I62+1,K$50)=0,"",INDEX('ETAPA 1'!$B$106:$AT$171,$I62+1,K$50))</f>
        <v>#N/A</v>
      </c>
      <c r="L62" s="28" t="e" cm="1">
        <f t="array" ref="L62">IF(INDEX('ETAPA 1'!$B$106:$AT$171,$I62+1,L$50)=0,"",INDEX('ETAPA 1'!$B$106:$AT$171,$I62+1,L$50))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1'!$B$106:$AT$171,$I63+1,J$50)=0,"",INDEX('ETAPA 1'!$B$106:$AT$171,$I63+1,J$50))</f>
        <v>5.551594318635554E-2</v>
      </c>
      <c r="K63" s="28" t="e" cm="1">
        <f t="array" ref="K63">IF(INDEX('ETAPA 1'!$B$106:$AT$171,$I63+1,K$50)=0,"",INDEX('ETAPA 1'!$B$106:$AT$171,$I63+1,K$50))</f>
        <v>#N/A</v>
      </c>
      <c r="L63" s="28" t="e" cm="1">
        <f t="array" ref="L63">IF(INDEX('ETAPA 1'!$B$106:$AT$171,$I63+1,L$50)=0,"",INDEX('ETAPA 1'!$B$106:$AT$171,$I63+1,L$50))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1'!$B$106:$AT$171,$I64+1,J$50)=0,"",INDEX('ETAPA 1'!$B$106:$AT$171,$I64+1,J$50))</f>
        <v>9.7969311505334018E-3</v>
      </c>
      <c r="K64" s="28" t="e" cm="1">
        <f t="array" ref="K64">IF(INDEX('ETAPA 1'!$B$106:$AT$171,$I64+1,K$50)=0,"",INDEX('ETAPA 1'!$B$106:$AT$171,$I64+1,K$50))</f>
        <v>#N/A</v>
      </c>
      <c r="L64" s="28" t="e" cm="1">
        <f t="array" ref="L64">IF(INDEX('ETAPA 1'!$B$106:$AT$171,$I64+1,L$50)=0,"",INDEX('ETAPA 1'!$B$106:$AT$171,$I64+1,L$50))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1'!$B$106:$AT$171,$I65+1,J$50)=0,"",INDEX('ETAPA 1'!$B$106:$AT$171,$I65+1,J$50))</f>
        <v>1.1436883235411406E-2</v>
      </c>
      <c r="K65" s="28" t="e" cm="1">
        <f t="array" ref="K65">IF(INDEX('ETAPA 1'!$B$106:$AT$171,$I65+1,K$50)=0,"",INDEX('ETAPA 1'!$B$106:$AT$171,$I65+1,K$50))</f>
        <v>#N/A</v>
      </c>
      <c r="L65" s="28" t="e" cm="1">
        <f t="array" ref="L65">IF(INDEX('ETAPA 1'!$B$106:$AT$171,$I65+1,L$50)=0,"",INDEX('ETAPA 1'!$B$106:$AT$171,$I65+1,L$50))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1'!$B$106:$AT$171,$I66+1,J$50)=0,"",INDEX('ETAPA 1'!$B$106:$AT$171,$I66+1,J$50))</f>
        <v>8.3994067651588494E-3</v>
      </c>
      <c r="K66" s="28" t="e" cm="1">
        <f t="array" ref="K66">IF(INDEX('ETAPA 1'!$B$106:$AT$171,$I66+1,K$50)=0,"",INDEX('ETAPA 1'!$B$106:$AT$171,$I66+1,K$50))</f>
        <v>#N/A</v>
      </c>
      <c r="L66" s="28" t="e" cm="1">
        <f t="array" ref="L66">IF(INDEX('ETAPA 1'!$B$106:$AT$171,$I66+1,L$50)=0,"",INDEX('ETAPA 1'!$B$106:$AT$171,$I66+1,L$50))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1'!$B$106:$AT$171,$I67+1,J$50)=0,"",INDEX('ETAPA 1'!$B$106:$AT$171,$I67+1,J$50))</f>
        <v>9.8539729621813128E-3</v>
      </c>
      <c r="K67" s="28" t="e" cm="1">
        <f t="array" ref="K67">IF(INDEX('ETAPA 1'!$B$106:$AT$171,$I67+1,K$50)=0,"",INDEX('ETAPA 1'!$B$106:$AT$171,$I67+1,K$50))</f>
        <v>#N/A</v>
      </c>
      <c r="L67" s="28" t="e" cm="1">
        <f t="array" ref="L67">IF(INDEX('ETAPA 1'!$B$106:$AT$171,$I67+1,L$50)=0,"",INDEX('ETAPA 1'!$B$106:$AT$171,$I67+1,L$50))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1'!$B$106:$AT$171,$I68+1,J$50)=0,"",INDEX('ETAPA 1'!$B$106:$AT$171,$I68+1,J$50))</f>
        <v>1.2520677656722247E-2</v>
      </c>
      <c r="K68" s="28" t="e" cm="1">
        <f t="array" ref="K68">IF(INDEX('ETAPA 1'!$B$106:$AT$171,$I68+1,K$50)=0,"",INDEX('ETAPA 1'!$B$106:$AT$171,$I68+1,K$50))</f>
        <v>#N/A</v>
      </c>
      <c r="L68" s="28" t="e" cm="1">
        <f t="array" ref="L68">IF(INDEX('ETAPA 1'!$B$106:$AT$171,$I68+1,L$50)=0,"",INDEX('ETAPA 1'!$B$106:$AT$171,$I68+1,L$50))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1'!$B$106:$AT$171,$I69+1,J$50)=0,"",INDEX('ETAPA 1'!$B$106:$AT$171,$I69+1,J$50))</f>
        <v>1.330500256688159E-2</v>
      </c>
      <c r="K69" s="28" t="e" cm="1">
        <f t="array" ref="K69">IF(INDEX('ETAPA 1'!$B$106:$AT$171,$I69+1,K$50)=0,"",INDEX('ETAPA 1'!$B$106:$AT$171,$I69+1,K$50))</f>
        <v>#N/A</v>
      </c>
      <c r="L69" s="28" t="e" cm="1">
        <f t="array" ref="L69">IF(INDEX('ETAPA 1'!$B$106:$AT$171,$I69+1,L$50)=0,"",INDEX('ETAPA 1'!$B$106:$AT$171,$I69+1,L$50))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1'!$B$106:$AT$171,$I70+1,J$50)=0,"",INDEX('ETAPA 1'!$B$106:$AT$171,$I70+1,J$50))</f>
        <v>2.0406708117049633E-2</v>
      </c>
      <c r="K70" s="28" t="e" cm="1">
        <f t="array" ref="K70">IF(INDEX('ETAPA 1'!$B$106:$AT$171,$I70+1,K$50)=0,"",INDEX('ETAPA 1'!$B$106:$AT$171,$I70+1,K$50))</f>
        <v>#N/A</v>
      </c>
      <c r="L70" s="28" t="e" cm="1">
        <f t="array" ref="L70">IF(INDEX('ETAPA 1'!$B$106:$AT$171,$I70+1,L$50)=0,"",INDEX('ETAPA 1'!$B$106:$AT$171,$I70+1,L$50))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1'!$B$106:$AT$171,$I71+1,J$50)=0,"",INDEX('ETAPA 1'!$B$106:$AT$171,$I71+1,J$50))</f>
        <v>1.6784553077405756E-2</v>
      </c>
      <c r="K71" s="28" t="e" cm="1">
        <f t="array" ref="K71">IF(INDEX('ETAPA 1'!$B$106:$AT$171,$I71+1,K$50)=0,"",INDEX('ETAPA 1'!$B$106:$AT$171,$I71+1,K$50))</f>
        <v>#N/A</v>
      </c>
      <c r="L71" s="28" t="e" cm="1">
        <f t="array" ref="L71">IF(INDEX('ETAPA 1'!$B$106:$AT$171,$I71+1,L$50)=0,"",INDEX('ETAPA 1'!$B$106:$AT$171,$I71+1,L$50))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1'!$B$106:$AT$171,$I72+1,J$50)=0,"",INDEX('ETAPA 1'!$B$106:$AT$171,$I72+1,J$50))</f>
        <v>1.5871884091038648E-2</v>
      </c>
      <c r="K72" s="28" t="e" cm="1">
        <f t="array" ref="K72">IF(INDEX('ETAPA 1'!$B$106:$AT$171,$I72+1,K$50)=0,"",INDEX('ETAPA 1'!$B$106:$AT$171,$I72+1,K$50))</f>
        <v>#N/A</v>
      </c>
      <c r="L72" s="28" t="e" cm="1">
        <f t="array" ref="L72">IF(INDEX('ETAPA 1'!$B$106:$AT$171,$I72+1,L$50)=0,"",INDEX('ETAPA 1'!$B$106:$AT$171,$I72+1,L$50))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1'!$B$106:$AT$171,$I73+1,J$50)=0,"",INDEX('ETAPA 1'!$B$106:$AT$171,$I73+1,J$50))</f>
        <v>1.4502880611488252E-2</v>
      </c>
      <c r="K73" s="28" t="e" cm="1">
        <f t="array" ref="K73">IF(INDEX('ETAPA 1'!$B$106:$AT$171,$I73+1,K$50)=0,"",INDEX('ETAPA 1'!$B$106:$AT$171,$I73+1,K$50))</f>
        <v>#N/A</v>
      </c>
      <c r="L73" s="28" t="e" cm="1">
        <f t="array" ref="L73">IF(INDEX('ETAPA 1'!$B$106:$AT$171,$I73+1,L$50)=0,"",INDEX('ETAPA 1'!$B$106:$AT$171,$I73+1,L$50))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t="str" cm="1">
        <f t="array" ref="J74">IF(INDEX('ETAPA 1'!$B$106:$AT$171,$I74+1,J$50)=0,"",INDEX('ETAPA 1'!$B$106:$AT$171,$I74+1,J$50))</f>
        <v/>
      </c>
      <c r="K74" s="28" t="e" cm="1">
        <f t="array" ref="K74">IF(INDEX('ETAPA 1'!$B$106:$AT$171,$I74+1,K$50)=0,"",INDEX('ETAPA 1'!$B$106:$AT$171,$I74+1,K$50))</f>
        <v>#N/A</v>
      </c>
      <c r="L74" s="28" t="e" cm="1">
        <f t="array" ref="L74">IF(INDEX('ETAPA 1'!$B$106:$AT$171,$I74+1,L$50)=0,"",INDEX('ETAPA 1'!$B$106:$AT$171,$I74+1,L$50))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t="str" cm="1">
        <f t="array" ref="J75">IF(INDEX('ETAPA 1'!$B$106:$AT$171,$I75+1,J$50)=0,"",INDEX('ETAPA 1'!$B$106:$AT$171,$I75+1,J$50))</f>
        <v/>
      </c>
      <c r="K75" s="28" t="e" cm="1">
        <f t="array" ref="K75">IF(INDEX('ETAPA 1'!$B$106:$AT$171,$I75+1,K$50)=0,"",INDEX('ETAPA 1'!$B$106:$AT$171,$I75+1,K$50))</f>
        <v>#N/A</v>
      </c>
      <c r="L75" s="28" t="e" cm="1">
        <f t="array" ref="L75">IF(INDEX('ETAPA 1'!$B$106:$AT$171,$I75+1,L$50)=0,"",INDEX('ETAPA 1'!$B$106:$AT$171,$I75+1,L$50))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t="str" cm="1">
        <f t="array" ref="J76">IF(INDEX('ETAPA 1'!$B$106:$AT$171,$I76+1,J$50)=0,"",INDEX('ETAPA 1'!$B$106:$AT$171,$I76+1,J$50))</f>
        <v/>
      </c>
      <c r="K76" s="28" t="e" cm="1">
        <f t="array" ref="K76">IF(INDEX('ETAPA 1'!$B$106:$AT$171,$I76+1,K$50)=0,"",INDEX('ETAPA 1'!$B$106:$AT$171,$I76+1,K$50))</f>
        <v>#N/A</v>
      </c>
      <c r="L76" s="28" t="e" cm="1">
        <f t="array" ref="L76">IF(INDEX('ETAPA 1'!$B$106:$AT$171,$I76+1,L$50)=0,"",INDEX('ETAPA 1'!$B$106:$AT$171,$I76+1,L$50))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t="str" cm="1">
        <f t="array" ref="J77">IF(INDEX('ETAPA 1'!$B$106:$AT$171,$I77+1,J$50)=0,"",INDEX('ETAPA 1'!$B$106:$AT$171,$I77+1,J$50))</f>
        <v/>
      </c>
      <c r="K77" s="28" t="e" cm="1">
        <f t="array" ref="K77">IF(INDEX('ETAPA 1'!$B$106:$AT$171,$I77+1,K$50)=0,"",INDEX('ETAPA 1'!$B$106:$AT$171,$I77+1,K$50))</f>
        <v>#N/A</v>
      </c>
      <c r="L77" s="28" t="e" cm="1">
        <f t="array" ref="L77">IF(INDEX('ETAPA 1'!$B$106:$AT$171,$I77+1,L$50)=0,"",INDEX('ETAPA 1'!$B$106:$AT$171,$I77+1,L$50))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t="str" cm="1">
        <f t="array" ref="J78">IF(INDEX('ETAPA 1'!$B$106:$AT$171,$I78+1,J$50)=0,"",INDEX('ETAPA 1'!$B$106:$AT$171,$I78+1,J$50))</f>
        <v/>
      </c>
      <c r="K78" s="28" t="e" cm="1">
        <f t="array" ref="K78">IF(INDEX('ETAPA 1'!$B$106:$AT$171,$I78+1,K$50)=0,"",INDEX('ETAPA 1'!$B$106:$AT$171,$I78+1,K$50))</f>
        <v>#N/A</v>
      </c>
      <c r="L78" s="28" t="e" cm="1">
        <f t="array" ref="L78">IF(INDEX('ETAPA 1'!$B$106:$AT$171,$I78+1,L$50)=0,"",INDEX('ETAPA 1'!$B$106:$AT$171,$I78+1,L$50))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t="str" cm="1">
        <f t="array" ref="J79">IF(INDEX('ETAPA 1'!$B$106:$AT$171,$I79+1,J$50)=0,"",INDEX('ETAPA 1'!$B$106:$AT$171,$I79+1,J$50))</f>
        <v/>
      </c>
      <c r="K79" s="28" t="e" cm="1">
        <f t="array" ref="K79">IF(INDEX('ETAPA 1'!$B$106:$AT$171,$I79+1,K$50)=0,"",INDEX('ETAPA 1'!$B$106:$AT$171,$I79+1,K$50))</f>
        <v>#N/A</v>
      </c>
      <c r="L79" s="28" t="e" cm="1">
        <f t="array" ref="L79">IF(INDEX('ETAPA 1'!$B$106:$AT$171,$I79+1,L$50)=0,"",INDEX('ETAPA 1'!$B$106:$AT$171,$I79+1,L$50))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t="str" cm="1">
        <f t="array" ref="J80">IF(INDEX('ETAPA 1'!$B$106:$AT$171,$I80+1,J$50)=0,"",INDEX('ETAPA 1'!$B$106:$AT$171,$I80+1,J$50))</f>
        <v/>
      </c>
      <c r="K80" s="28" t="e" cm="1">
        <f t="array" ref="K80">IF(INDEX('ETAPA 1'!$B$106:$AT$171,$I80+1,K$50)=0,"",INDEX('ETAPA 1'!$B$106:$AT$171,$I80+1,K$50))</f>
        <v>#N/A</v>
      </c>
      <c r="L80" s="28" t="e" cm="1">
        <f t="array" ref="L80">IF(INDEX('ETAPA 1'!$B$106:$AT$171,$I80+1,L$50)=0,"",INDEX('ETAPA 1'!$B$106:$AT$171,$I80+1,L$50))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t="str" cm="1">
        <f t="array" ref="J81">IF(INDEX('ETAPA 1'!$B$106:$AT$171,$I81+1,J$50)=0,"",INDEX('ETAPA 1'!$B$106:$AT$171,$I81+1,J$50))</f>
        <v/>
      </c>
      <c r="K81" s="28" t="e" cm="1">
        <f t="array" ref="K81">IF(INDEX('ETAPA 1'!$B$106:$AT$171,$I81+1,K$50)=0,"",INDEX('ETAPA 1'!$B$106:$AT$171,$I81+1,K$50))</f>
        <v>#N/A</v>
      </c>
      <c r="L81" s="28" t="e" cm="1">
        <f t="array" ref="L81">IF(INDEX('ETAPA 1'!$B$106:$AT$171,$I81+1,L$50)=0,"",INDEX('ETAPA 1'!$B$106:$AT$171,$I81+1,L$50))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str" cm="1">
        <f t="array" ref="J82">IF(INDEX('ETAPA 1'!$B$106:$AT$171,$I82+1,J$50)=0,"",INDEX('ETAPA 1'!$B$106:$AT$171,$I82+1,J$50))</f>
        <v/>
      </c>
      <c r="K82" s="28" t="e" cm="1">
        <f t="array" ref="K82">IF(INDEX('ETAPA 1'!$B$106:$AT$171,$I82+1,K$50)=0,"",INDEX('ETAPA 1'!$B$106:$AT$171,$I82+1,K$50))</f>
        <v>#N/A</v>
      </c>
      <c r="L82" s="28" t="e" cm="1">
        <f t="array" ref="L82">IF(INDEX('ETAPA 1'!$B$106:$AT$171,$I82+1,L$50)=0,"",INDEX('ETAPA 1'!$B$106:$AT$171,$I82+1,L$50))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str" cm="1">
        <f t="array" ref="J83">IF(INDEX('ETAPA 1'!$B$106:$AT$171,$I83+1,J$50)=0,"",INDEX('ETAPA 1'!$B$106:$AT$171,$I83+1,J$50))</f>
        <v/>
      </c>
      <c r="K83" s="28" t="e" cm="1">
        <f t="array" ref="K83">IF(INDEX('ETAPA 1'!$B$106:$AT$171,$I83+1,K$50)=0,"",INDEX('ETAPA 1'!$B$106:$AT$171,$I83+1,K$50))</f>
        <v>#N/A</v>
      </c>
      <c r="L83" s="28" t="e" cm="1">
        <f t="array" ref="L83">IF(INDEX('ETAPA 1'!$B$106:$AT$171,$I83+1,L$50)=0,"",INDEX('ETAPA 1'!$B$106:$AT$171,$I83+1,L$50))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1'!$B$106:$AT$171,$I84+1,J$50)=0,"",INDEX('ETAPA 1'!$B$106:$AT$171,$I84+1,J$50))</f>
        <v/>
      </c>
      <c r="K84" s="28" t="e" cm="1">
        <f t="array" ref="K84">IF(INDEX('ETAPA 1'!$B$106:$AT$171,$I84+1,K$50)=0,"",INDEX('ETAPA 1'!$B$106:$AT$171,$I84+1,K$50))</f>
        <v>#N/A</v>
      </c>
      <c r="L84" s="28" t="e" cm="1">
        <f t="array" ref="L84">IF(INDEX('ETAPA 1'!$B$106:$AT$171,$I84+1,L$50)=0,"",INDEX('ETAPA 1'!$B$106:$AT$171,$I84+1,L$50))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1'!$B$106:$AT$171,$I85+1,J$50)=0,"",INDEX('ETAPA 1'!$B$106:$AT$171,$I85+1,J$50))</f>
        <v/>
      </c>
      <c r="K85" s="28" t="e" cm="1">
        <f t="array" ref="K85">IF(INDEX('ETAPA 1'!$B$106:$AT$171,$I85+1,K$50)=0,"",INDEX('ETAPA 1'!$B$106:$AT$171,$I85+1,K$50))</f>
        <v>#N/A</v>
      </c>
      <c r="L85" s="28" t="e" cm="1">
        <f t="array" ref="L85">IF(INDEX('ETAPA 1'!$B$106:$AT$171,$I85+1,L$50)=0,"",INDEX('ETAPA 1'!$B$106:$AT$171,$I85+1,L$50))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1'!$B$106:$AT$171,$I86+1,J$50)=0,"",INDEX('ETAPA 1'!$B$106:$AT$171,$I86+1,J$50))</f>
        <v/>
      </c>
      <c r="K86" s="28" t="e" cm="1">
        <f t="array" ref="K86">IF(INDEX('ETAPA 1'!$B$106:$AT$171,$I86+1,K$50)=0,"",INDEX('ETAPA 1'!$B$106:$AT$171,$I86+1,K$50))</f>
        <v>#N/A</v>
      </c>
      <c r="L86" s="28" t="e" cm="1">
        <f t="array" ref="L86">IF(INDEX('ETAPA 1'!$B$106:$AT$171,$I86+1,L$50)=0,"",INDEX('ETAPA 1'!$B$106:$AT$171,$I86+1,L$50))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1'!$B$106:$AT$171,$I87+1,J$50)=0,"",INDEX('ETAPA 1'!$B$106:$AT$171,$I87+1,J$50))</f>
        <v/>
      </c>
      <c r="K87" s="28" t="e" cm="1">
        <f t="array" ref="K87">IF(INDEX('ETAPA 1'!$B$106:$AT$171,$I87+1,K$50)=0,"",INDEX('ETAPA 1'!$B$106:$AT$171,$I87+1,K$50))</f>
        <v>#N/A</v>
      </c>
      <c r="L87" s="28" t="e" cm="1">
        <f t="array" ref="L87">IF(INDEX('ETAPA 1'!$B$106:$AT$171,$I87+1,L$50)=0,"",INDEX('ETAPA 1'!$B$106:$AT$171,$I87+1,L$50))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1'!$B$106:$AT$171,$I88+1,J$50)=0,"",INDEX('ETAPA 1'!$B$106:$AT$171,$I88+1,J$50))</f>
        <v/>
      </c>
      <c r="K88" s="28" t="e" cm="1">
        <f t="array" ref="K88">IF(INDEX('ETAPA 1'!$B$106:$AT$171,$I88+1,K$50)=0,"",INDEX('ETAPA 1'!$B$106:$AT$171,$I88+1,K$50))</f>
        <v>#N/A</v>
      </c>
      <c r="L88" s="28" t="e" cm="1">
        <f t="array" ref="L88">IF(INDEX('ETAPA 1'!$B$106:$AT$171,$I88+1,L$50)=0,"",INDEX('ETAPA 1'!$B$106:$AT$171,$I88+1,L$50))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1'!$B$106:$AT$171,$I89+1,J$50)=0,"",INDEX('ETAPA 1'!$B$106:$AT$171,$I89+1,J$50))</f>
        <v/>
      </c>
      <c r="K89" s="28" t="e" cm="1">
        <f t="array" ref="K89">IF(INDEX('ETAPA 1'!$B$106:$AT$171,$I89+1,K$50)=0,"",INDEX('ETAPA 1'!$B$106:$AT$171,$I89+1,K$50))</f>
        <v>#N/A</v>
      </c>
      <c r="L89" s="28" t="e" cm="1">
        <f t="array" ref="L89">IF(INDEX('ETAPA 1'!$B$106:$AT$171,$I89+1,L$50)=0,"",INDEX('ETAPA 1'!$B$106:$AT$171,$I89+1,L$50))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1'!$B$106:$AT$171,$I90+1,J$50)=0,"",INDEX('ETAPA 1'!$B$106:$AT$171,$I90+1,J$50))</f>
        <v/>
      </c>
      <c r="K90" s="28" t="e" cm="1">
        <f t="array" ref="K90">IF(INDEX('ETAPA 1'!$B$106:$AT$171,$I90+1,K$50)=0,"",INDEX('ETAPA 1'!$B$106:$AT$171,$I90+1,K$50))</f>
        <v>#N/A</v>
      </c>
      <c r="L90" s="28" t="e" cm="1">
        <f t="array" ref="L90">IF(INDEX('ETAPA 1'!$B$106:$AT$171,$I90+1,L$50)=0,"",INDEX('ETAPA 1'!$B$106:$AT$171,$I90+1,L$50))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1'!$B$106:$AT$171,$I91+1,J$50)=0,"",INDEX('ETAPA 1'!$B$106:$AT$171,$I91+1,J$50))</f>
        <v/>
      </c>
      <c r="K91" s="28" t="e" cm="1">
        <f t="array" ref="K91">IF(INDEX('ETAPA 1'!$B$106:$AT$171,$I91+1,K$50)=0,"",INDEX('ETAPA 1'!$B$106:$AT$171,$I91+1,K$50))</f>
        <v>#N/A</v>
      </c>
      <c r="L91" s="28" t="e" cm="1">
        <f t="array" ref="L91">IF(INDEX('ETAPA 1'!$B$106:$AT$171,$I91+1,L$50)=0,"",INDEX('ETAPA 1'!$B$106:$AT$171,$I91+1,L$50))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1'!$B$106:$AT$171,$I92+1,J$50)=0,"",INDEX('ETAPA 1'!$B$106:$AT$171,$I92+1,J$50))</f>
        <v/>
      </c>
      <c r="K92" s="28" t="e" cm="1">
        <f t="array" ref="K92">IF(INDEX('ETAPA 1'!$B$106:$AT$171,$I92+1,K$50)=0,"",INDEX('ETAPA 1'!$B$106:$AT$171,$I92+1,K$50))</f>
        <v>#N/A</v>
      </c>
      <c r="L92" s="28" t="e" cm="1">
        <f t="array" ref="L92">IF(INDEX('ETAPA 1'!$B$106:$AT$171,$I92+1,L$50)=0,"",INDEX('ETAPA 1'!$B$106:$AT$171,$I92+1,L$50))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1'!$B$106:$AT$171,$I93+1,J$50)=0,"",INDEX('ETAPA 1'!$B$106:$AT$171,$I93+1,J$50))</f>
        <v/>
      </c>
      <c r="K93" s="28" t="e" cm="1">
        <f t="array" ref="K93">IF(INDEX('ETAPA 1'!$B$106:$AT$171,$I93+1,K$50)=0,"",INDEX('ETAPA 1'!$B$106:$AT$171,$I93+1,K$50))</f>
        <v>#N/A</v>
      </c>
      <c r="L93" s="28" t="e" cm="1">
        <f t="array" ref="L93">IF(INDEX('ETAPA 1'!$B$106:$AT$171,$I93+1,L$50)=0,"",INDEX('ETAPA 1'!$B$106:$AT$171,$I93+1,L$50))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1'!$B$106:$AT$171,$I94+1,J$50)=0,"",INDEX('ETAPA 1'!$B$106:$AT$171,$I94+1,J$50))</f>
        <v/>
      </c>
      <c r="K94" s="28" t="e" cm="1">
        <f t="array" ref="K94">IF(INDEX('ETAPA 1'!$B$106:$AT$171,$I94+1,K$50)=0,"",INDEX('ETAPA 1'!$B$106:$AT$171,$I94+1,K$50))</f>
        <v>#N/A</v>
      </c>
      <c r="L94" s="28" t="e" cm="1">
        <f t="array" ref="L94">IF(INDEX('ETAPA 1'!$B$106:$AT$171,$I94+1,L$50)=0,"",INDEX('ETAPA 1'!$B$106:$AT$171,$I94+1,L$50))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1'!$B$106:$AT$171,$I95+1,J$50)=0,"",INDEX('ETAPA 1'!$B$106:$AT$171,$I95+1,J$50))</f>
        <v/>
      </c>
      <c r="K95" s="28" t="e" cm="1">
        <f t="array" ref="K95">IF(INDEX('ETAPA 1'!$B$106:$AT$171,$I95+1,K$50)=0,"",INDEX('ETAPA 1'!$B$106:$AT$171,$I95+1,K$50))</f>
        <v>#N/A</v>
      </c>
      <c r="L95" s="28" t="e" cm="1">
        <f t="array" ref="L95">IF(INDEX('ETAPA 1'!$B$106:$AT$171,$I95+1,L$50)=0,"",INDEX('ETAPA 1'!$B$106:$AT$171,$I95+1,L$50))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1'!$B$106:$AT$171,$I96+1,J$50)=0,"",INDEX('ETAPA 1'!$B$106:$AT$171,$I96+1,J$50))</f>
        <v/>
      </c>
      <c r="K96" s="28" t="e" cm="1">
        <f t="array" ref="K96">IF(INDEX('ETAPA 1'!$B$106:$AT$171,$I96+1,K$50)=0,"",INDEX('ETAPA 1'!$B$106:$AT$171,$I96+1,K$50))</f>
        <v>#N/A</v>
      </c>
      <c r="L96" s="28" t="e" cm="1">
        <f t="array" ref="L96">IF(INDEX('ETAPA 1'!$B$106:$AT$171,$I96+1,L$50)=0,"",INDEX('ETAPA 1'!$B$106:$AT$171,$I96+1,L$50))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1'!$B$106:$AT$171,$I97+1,J$50)=0,"",INDEX('ETAPA 1'!$B$106:$AT$171,$I97+1,J$50))</f>
        <v/>
      </c>
      <c r="K97" s="28" t="e" cm="1">
        <f t="array" ref="K97">IF(INDEX('ETAPA 1'!$B$106:$AT$171,$I97+1,K$50)=0,"",INDEX('ETAPA 1'!$B$106:$AT$171,$I97+1,K$50))</f>
        <v>#N/A</v>
      </c>
      <c r="L97" s="28" t="e" cm="1">
        <f t="array" ref="L97">IF(INDEX('ETAPA 1'!$B$106:$AT$171,$I97+1,L$50)=0,"",INDEX('ETAPA 1'!$B$106:$AT$171,$I97+1,L$50))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8.1162037037037043E-4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/>
    </row>
    <row r="106" spans="1:17" ht="30" x14ac:dyDescent="0.2">
      <c r="A106" s="4" t="s">
        <v>7</v>
      </c>
      <c r="B106" s="3" t="s">
        <v>10</v>
      </c>
      <c r="C106" s="3" t="s">
        <v>27</v>
      </c>
      <c r="D106" s="3" t="s">
        <v>11</v>
      </c>
      <c r="E106" s="3" t="s">
        <v>12</v>
      </c>
      <c r="F106" s="3" t="s">
        <v>13</v>
      </c>
      <c r="G106" s="3" t="s">
        <v>14</v>
      </c>
      <c r="H106" s="3" t="s">
        <v>15</v>
      </c>
      <c r="I106" s="3" t="s">
        <v>16</v>
      </c>
      <c r="J106" s="3" t="s">
        <v>17</v>
      </c>
      <c r="K106" s="3" t="s">
        <v>18</v>
      </c>
      <c r="L106" s="3" t="s">
        <v>19</v>
      </c>
      <c r="M106" s="3" t="s">
        <v>20</v>
      </c>
      <c r="N106" s="3" t="s">
        <v>21</v>
      </c>
      <c r="O106" s="3" t="s">
        <v>22</v>
      </c>
      <c r="P106" s="3" t="s">
        <v>23</v>
      </c>
      <c r="Q106" s="3"/>
    </row>
    <row r="107" spans="1:17" ht="12.75" x14ac:dyDescent="0.2">
      <c r="A107" s="2">
        <v>2</v>
      </c>
      <c r="B107" s="27">
        <v>1.6071530431806536E-2</v>
      </c>
      <c r="C107" s="27">
        <v>1.7340710740973053E-2</v>
      </c>
      <c r="D107" s="27">
        <v>2.501283440762074E-2</v>
      </c>
      <c r="E107" s="27">
        <v>4.9155781187610471E-2</v>
      </c>
      <c r="F107" s="27">
        <v>4.6146825623181668E-2</v>
      </c>
      <c r="G107" s="27">
        <v>6.960527066339621E-2</v>
      </c>
      <c r="H107" s="27">
        <v>6.2803034624379667E-2</v>
      </c>
      <c r="I107" s="27">
        <v>4.3608465004848503E-2</v>
      </c>
      <c r="J107" s="27">
        <v>3.6221550396440635E-2</v>
      </c>
      <c r="K107" s="27">
        <v>4.1669043408818593E-2</v>
      </c>
      <c r="L107" s="27">
        <v>7.285665392732886E-2</v>
      </c>
      <c r="M107" s="27">
        <v>0.1528292738577377</v>
      </c>
      <c r="N107" s="27">
        <v>9.8325822828132889E-2</v>
      </c>
      <c r="O107" s="27">
        <v>9.9181450002852084E-2</v>
      </c>
      <c r="P107" s="27">
        <v>3.7077177571159567E-2</v>
      </c>
      <c r="Q107" s="1"/>
    </row>
    <row r="108" spans="1:17" ht="12.75" x14ac:dyDescent="0.2">
      <c r="A108" s="2">
        <v>3</v>
      </c>
      <c r="B108" s="27">
        <v>1.0253265643716822E-2</v>
      </c>
      <c r="C108" s="27">
        <v>1.3091095773201623E-2</v>
      </c>
      <c r="D108" s="27">
        <v>1.7126803947293354E-2</v>
      </c>
      <c r="E108" s="27">
        <v>3.5194797786777574E-2</v>
      </c>
      <c r="F108" s="27">
        <v>3.1900633164109349E-2</v>
      </c>
      <c r="G108" s="27">
        <v>3.2699218527180371E-2</v>
      </c>
      <c r="H108" s="27">
        <v>5.2549768980662707E-2</v>
      </c>
      <c r="I108" s="27">
        <v>4.5804574753294074E-2</v>
      </c>
      <c r="J108" s="27">
        <v>5.1394672294792144E-2</v>
      </c>
      <c r="K108" s="27">
        <v>4.6546118304717311E-2</v>
      </c>
      <c r="L108" s="27">
        <v>7.0304032856083609E-2</v>
      </c>
      <c r="M108" s="27">
        <v>6.7665849067366293E-2</v>
      </c>
      <c r="N108" s="27">
        <v>8.8500370771775735E-2</v>
      </c>
      <c r="O108" s="27">
        <v>8.5619759283554697E-2</v>
      </c>
      <c r="P108" s="27">
        <v>4.9426729792938218E-2</v>
      </c>
      <c r="Q108" s="1"/>
    </row>
    <row r="109" spans="1:17" ht="12.75" x14ac:dyDescent="0.2">
      <c r="A109" s="2">
        <v>4</v>
      </c>
      <c r="B109" s="27">
        <v>9.7826706976213238E-3</v>
      </c>
      <c r="C109" s="27">
        <v>5.1195025954023053E-3</v>
      </c>
      <c r="D109" s="27">
        <v>1.1522445952883339E-2</v>
      </c>
      <c r="E109" s="27">
        <v>1.4032285665392753E-2</v>
      </c>
      <c r="F109" s="27">
        <v>8.2853231418628954E-3</v>
      </c>
      <c r="G109" s="27">
        <v>1.1793394558211084E-2</v>
      </c>
      <c r="H109" s="27">
        <v>3.8303576521590249E-2</v>
      </c>
      <c r="I109" s="27">
        <v>3.9187724602133205E-2</v>
      </c>
      <c r="J109" s="27">
        <v>3.2356967657292769E-2</v>
      </c>
      <c r="K109" s="27">
        <v>4.8029205407563801E-2</v>
      </c>
      <c r="L109" s="27">
        <v>6.7180993668358863E-2</v>
      </c>
      <c r="M109" s="27">
        <v>7.2956477097712469E-2</v>
      </c>
      <c r="N109" s="27">
        <v>0.12832981575494831</v>
      </c>
      <c r="O109" s="27">
        <v>7.8061719240203095E-2</v>
      </c>
      <c r="P109" s="27">
        <v>3.9544235924932884E-2</v>
      </c>
      <c r="Q109" s="1"/>
    </row>
    <row r="110" spans="1:17" ht="12.75" x14ac:dyDescent="0.2">
      <c r="A110" s="2">
        <v>5</v>
      </c>
      <c r="B110" s="27">
        <v>2.01500199646341E-2</v>
      </c>
      <c r="C110" s="27">
        <v>1.6855855341965476E-2</v>
      </c>
      <c r="D110" s="27">
        <v>1.4160629741600653E-2</v>
      </c>
      <c r="E110" s="27">
        <v>2.0121499058810079E-2</v>
      </c>
      <c r="F110" s="27">
        <v>1.2691803091666114E-2</v>
      </c>
      <c r="G110" s="27">
        <v>1.8281900633163917E-2</v>
      </c>
      <c r="H110" s="27">
        <v>3.0203639267583033E-2</v>
      </c>
      <c r="I110" s="27">
        <v>3.4353431064970456E-2</v>
      </c>
      <c r="J110" s="27">
        <v>2.8506645371056984E-2</v>
      </c>
      <c r="K110" s="27">
        <v>4.6660201928013269E-2</v>
      </c>
      <c r="L110" s="27">
        <v>5.9765558154126971E-2</v>
      </c>
      <c r="M110" s="27">
        <v>9.2507558040043444E-2</v>
      </c>
      <c r="N110" s="27">
        <v>0.10223318692601659</v>
      </c>
      <c r="O110" s="27">
        <v>5.9437567737151316E-2</v>
      </c>
      <c r="P110" s="27">
        <v>3.4581598311562364E-2</v>
      </c>
      <c r="Q110" s="1"/>
    </row>
    <row r="111" spans="1:17" ht="12.75" x14ac:dyDescent="0.2">
      <c r="A111" s="2">
        <v>6</v>
      </c>
      <c r="B111" s="27">
        <v>9.5259825452055236E-3</v>
      </c>
      <c r="C111" s="27">
        <v>7.5723004962636748E-3</v>
      </c>
      <c r="D111" s="27">
        <v>6.9591010210483329E-3</v>
      </c>
      <c r="E111" s="27">
        <v>9.882493868005068E-3</v>
      </c>
      <c r="F111" s="27">
        <v>1.4460099252752151E-2</v>
      </c>
      <c r="G111" s="27">
        <v>1.1337060065027663E-2</v>
      </c>
      <c r="H111" s="27">
        <v>1.886657920255537E-2</v>
      </c>
      <c r="I111" s="27">
        <v>2.2103702013575949E-2</v>
      </c>
      <c r="J111" s="27">
        <v>2.2232046089783717E-2</v>
      </c>
      <c r="K111" s="27">
        <v>4.3394558211168534E-2</v>
      </c>
      <c r="L111" s="27">
        <v>5.6899207118818011E-2</v>
      </c>
      <c r="M111" s="27">
        <v>9.0069020592093887E-2</v>
      </c>
      <c r="N111" s="27">
        <v>0.12042952484170884</v>
      </c>
      <c r="O111" s="27">
        <v>5.4817180993668398E-2</v>
      </c>
      <c r="P111" s="27">
        <v>3.2043237693229192E-2</v>
      </c>
      <c r="Q111" s="1"/>
    </row>
    <row r="112" spans="1:17" ht="12.75" x14ac:dyDescent="0.2">
      <c r="A112" s="2">
        <v>7</v>
      </c>
      <c r="B112" s="27">
        <v>9.8254520563572905E-3</v>
      </c>
      <c r="C112" s="27">
        <v>8.7416576350463158E-3</v>
      </c>
      <c r="D112" s="27">
        <v>4.9341167075466286E-3</v>
      </c>
      <c r="E112" s="27">
        <v>1.059551651360442E-2</v>
      </c>
      <c r="F112" s="27">
        <v>1.7183845758941267E-2</v>
      </c>
      <c r="G112" s="27">
        <v>1.4545661970224085E-2</v>
      </c>
      <c r="H112" s="27">
        <v>2.9362272545776048E-2</v>
      </c>
      <c r="I112" s="27">
        <v>2.1861274314072227E-2</v>
      </c>
      <c r="J112" s="27">
        <v>3.4424733329530575E-2</v>
      </c>
      <c r="K112" s="27">
        <v>4.5804574753294074E-2</v>
      </c>
      <c r="L112" s="27">
        <v>5.7797615652273045E-2</v>
      </c>
      <c r="M112" s="27">
        <v>9.1965660829387813E-2</v>
      </c>
      <c r="N112" s="27">
        <v>0.13310706748046314</v>
      </c>
      <c r="O112" s="27">
        <v>0.15295761793394574</v>
      </c>
      <c r="P112" s="27">
        <v>2.6467400604643067E-2</v>
      </c>
      <c r="Q112" s="1"/>
    </row>
    <row r="113" spans="1:17" ht="12.75" x14ac:dyDescent="0.2">
      <c r="A113" s="2">
        <v>8</v>
      </c>
      <c r="B113" s="27">
        <v>8.8414808054303271E-3</v>
      </c>
      <c r="C113" s="27">
        <v>4.5063031201869625E-3</v>
      </c>
      <c r="D113" s="27">
        <v>1.02675260966289E-2</v>
      </c>
      <c r="E113" s="27">
        <v>1.474530831099184E-2</v>
      </c>
      <c r="F113" s="27">
        <v>1.5016256916319717E-2</v>
      </c>
      <c r="G113" s="27">
        <v>9.2407734869658364E-3</v>
      </c>
      <c r="H113" s="27">
        <v>2.6610005133762913E-2</v>
      </c>
      <c r="I113" s="27">
        <v>2.2987850094118901E-2</v>
      </c>
      <c r="J113" s="27">
        <v>2.3158975529062768E-2</v>
      </c>
      <c r="K113" s="27">
        <v>4.1426615709314878E-2</v>
      </c>
      <c r="L113" s="27">
        <v>5.3191489361702204E-2</v>
      </c>
      <c r="M113" s="27">
        <v>0.17718612743140713</v>
      </c>
      <c r="N113" s="27">
        <v>0.22323312988420493</v>
      </c>
      <c r="O113" s="27">
        <v>8.6546688722833887E-2</v>
      </c>
      <c r="P113" s="27">
        <v>2.0378187211225744E-2</v>
      </c>
      <c r="Q113" s="1"/>
    </row>
    <row r="114" spans="1:17" ht="12.75" x14ac:dyDescent="0.2">
      <c r="A114" s="2">
        <v>9</v>
      </c>
      <c r="B114" s="27">
        <v>1.6584906736637869E-2</v>
      </c>
      <c r="C114" s="27">
        <v>1.8010952027836442E-2</v>
      </c>
      <c r="D114" s="27">
        <v>2.117677257429703E-2</v>
      </c>
      <c r="E114" s="27">
        <v>2.3529747304774255E-2</v>
      </c>
      <c r="F114" s="27">
        <v>2.5725857053219961E-2</v>
      </c>
      <c r="G114" s="27">
        <v>2.3244538246534701E-2</v>
      </c>
      <c r="H114" s="27">
        <v>2.9319491187040081E-2</v>
      </c>
      <c r="I114" s="27">
        <v>4.5319719354286629E-2</v>
      </c>
      <c r="J114" s="27">
        <v>3.2627916262620515E-2</v>
      </c>
      <c r="K114" s="27">
        <v>5.192230905253542E-2</v>
      </c>
      <c r="L114" s="27">
        <v>5.0909816895784429E-2</v>
      </c>
      <c r="M114" s="27">
        <v>6.7009868233414996E-2</v>
      </c>
      <c r="N114" s="27">
        <v>0.15073298727967602</v>
      </c>
      <c r="O114" s="27">
        <v>0.64852261707831826</v>
      </c>
      <c r="P114" s="27">
        <v>2.7993269066225384E-2</v>
      </c>
      <c r="Q114" s="1"/>
    </row>
    <row r="115" spans="1:17" ht="12.75" x14ac:dyDescent="0.2">
      <c r="A115" s="2">
        <v>10</v>
      </c>
      <c r="B115" s="27">
        <v>1.1864696822770939E-2</v>
      </c>
      <c r="C115" s="27">
        <v>9.9395356796531109E-3</v>
      </c>
      <c r="D115" s="27">
        <v>2.4242769950373475E-2</v>
      </c>
      <c r="E115" s="27">
        <v>2.7522674120130021E-2</v>
      </c>
      <c r="F115" s="27">
        <v>3.3868575665963012E-2</v>
      </c>
      <c r="G115" s="27">
        <v>3.1415777765101641E-2</v>
      </c>
      <c r="H115" s="27">
        <v>1.5187382351263316E-2</v>
      </c>
      <c r="I115" s="27">
        <v>2.5041355313444761E-2</v>
      </c>
      <c r="J115" s="27">
        <v>2.9676002509839625E-2</v>
      </c>
      <c r="K115" s="27">
        <v>4.8571102618219154E-2</v>
      </c>
      <c r="L115" s="27">
        <v>5.2735154868518513E-2</v>
      </c>
      <c r="M115" s="27">
        <v>7.7747989276139254E-2</v>
      </c>
      <c r="N115" s="27">
        <v>0.15134618675489123</v>
      </c>
      <c r="O115" s="27">
        <v>9.7655581541269632E-2</v>
      </c>
      <c r="P115" s="27">
        <v>3.2642176715532323E-2</v>
      </c>
      <c r="Q115" s="1"/>
    </row>
    <row r="116" spans="1:17" ht="12.75" x14ac:dyDescent="0.2">
      <c r="A116" s="2">
        <v>11</v>
      </c>
      <c r="B116" s="27">
        <v>1.0410130625748609E-2</v>
      </c>
      <c r="C116" s="27">
        <v>8.0143745365351508E-3</v>
      </c>
      <c r="D116" s="27">
        <v>8.1854999714790176E-3</v>
      </c>
      <c r="E116" s="27">
        <v>4.3152130511665082E-2</v>
      </c>
      <c r="F116" s="27">
        <v>4.3366037305344649E-2</v>
      </c>
      <c r="G116" s="27">
        <v>2.0078717700073977E-2</v>
      </c>
      <c r="H116" s="27">
        <v>0.151574354001483</v>
      </c>
      <c r="I116" s="27">
        <v>4.9355427528378362E-2</v>
      </c>
      <c r="J116" s="27">
        <v>2.8093092236609395E-2</v>
      </c>
      <c r="K116" s="27">
        <v>4.2168159260738115E-2</v>
      </c>
      <c r="L116" s="27">
        <v>5.2578289886486725E-2</v>
      </c>
      <c r="M116" s="27">
        <v>7.7805031087787302E-2</v>
      </c>
      <c r="N116" s="27">
        <v>0.11608008670355353</v>
      </c>
      <c r="O116" s="27">
        <v>0.20603502367235171</v>
      </c>
      <c r="P116" s="27">
        <v>3.7191261194455524E-2</v>
      </c>
      <c r="Q116" s="1"/>
    </row>
    <row r="117" spans="1:17" ht="12.75" x14ac:dyDescent="0.2">
      <c r="A117" s="2">
        <v>12</v>
      </c>
      <c r="B117" s="27">
        <v>2.231760880725565E-2</v>
      </c>
      <c r="C117" s="27">
        <v>5.551594318635554E-2</v>
      </c>
      <c r="D117" s="27">
        <v>2.3601049569334245E-2</v>
      </c>
      <c r="E117" s="27">
        <v>1.1679310934915128E-2</v>
      </c>
      <c r="F117" s="27">
        <v>1.487365238719974E-2</v>
      </c>
      <c r="G117" s="27">
        <v>1.5829102732302813E-2</v>
      </c>
      <c r="H117" s="27">
        <v>1.6713250812845769E-2</v>
      </c>
      <c r="I117" s="27">
        <v>2.6125149734755469E-2</v>
      </c>
      <c r="J117" s="27">
        <v>2.4713364896469109E-2</v>
      </c>
      <c r="K117" s="27">
        <v>4.2895442359249282E-2</v>
      </c>
      <c r="L117" s="27">
        <v>4.5747532941646157E-2</v>
      </c>
      <c r="M117" s="27">
        <v>7.3027779362272463E-2</v>
      </c>
      <c r="N117" s="27">
        <v>0.12124237065769193</v>
      </c>
      <c r="O117" s="27">
        <v>0.12072899435286073</v>
      </c>
      <c r="P117" s="27">
        <v>2.7208944156066443E-2</v>
      </c>
      <c r="Q117" s="1"/>
    </row>
    <row r="118" spans="1:17" ht="12.75" x14ac:dyDescent="0.2">
      <c r="A118" s="2">
        <v>13</v>
      </c>
      <c r="B118" s="27">
        <v>1.7768524328332584E-2</v>
      </c>
      <c r="C118" s="27">
        <v>9.7969311505334018E-3</v>
      </c>
      <c r="D118" s="27">
        <v>6.745194227368633E-3</v>
      </c>
      <c r="E118" s="27">
        <v>7.3583937025838422E-3</v>
      </c>
      <c r="F118" s="27">
        <v>1.1080371912611997E-2</v>
      </c>
      <c r="G118" s="27">
        <v>1.3918202042096799E-2</v>
      </c>
      <c r="H118" s="27">
        <v>2.2873766470823079E-2</v>
      </c>
      <c r="I118" s="27">
        <v>3.2328446751468752E-2</v>
      </c>
      <c r="J118" s="27">
        <v>3.1758028634989242E-2</v>
      </c>
      <c r="K118" s="27">
        <v>4.188295020249843E-2</v>
      </c>
      <c r="L118" s="27">
        <v>6.8678341224117284E-2</v>
      </c>
      <c r="M118" s="27">
        <v>6.8207746278021647E-2</v>
      </c>
      <c r="N118" s="27">
        <v>8.8143859448976056E-2</v>
      </c>
      <c r="O118" s="27">
        <v>0.10053619302949053</v>
      </c>
      <c r="P118" s="27">
        <v>2.1618846614568241E-2</v>
      </c>
      <c r="Q118" s="1"/>
    </row>
    <row r="119" spans="1:17" ht="12.75" x14ac:dyDescent="0.2">
      <c r="A119" s="2">
        <v>14</v>
      </c>
      <c r="B119" s="27">
        <v>6.2745992812731346E-3</v>
      </c>
      <c r="C119" s="27">
        <v>1.1436883235411406E-2</v>
      </c>
      <c r="D119" s="27">
        <v>1.7811305687068551E-2</v>
      </c>
      <c r="E119" s="27">
        <v>1.2064343163538827E-2</v>
      </c>
      <c r="F119" s="27">
        <v>1.2078603616450637E-2</v>
      </c>
      <c r="G119" s="27">
        <v>1.3347783925617557E-2</v>
      </c>
      <c r="H119" s="27">
        <v>1.2292510410130604E-2</v>
      </c>
      <c r="I119" s="27">
        <v>2.9661742056927679E-2</v>
      </c>
      <c r="J119" s="27">
        <v>3.1943414522845187E-2</v>
      </c>
      <c r="K119" s="27">
        <v>3.6620843077976147E-2</v>
      </c>
      <c r="L119" s="27">
        <v>4.020021675888432E-2</v>
      </c>
      <c r="M119" s="27">
        <v>0.25007130226455976</v>
      </c>
      <c r="N119" s="27">
        <v>9.9623524043123426E-2</v>
      </c>
      <c r="O119" s="27">
        <v>0.10176259197992123</v>
      </c>
      <c r="P119" s="27">
        <v>2.3529747304774255E-2</v>
      </c>
      <c r="Q119" s="1"/>
    </row>
    <row r="120" spans="1:17" ht="12.75" x14ac:dyDescent="0.2">
      <c r="A120" s="2">
        <v>15</v>
      </c>
      <c r="B120" s="27">
        <v>0</v>
      </c>
      <c r="C120" s="27">
        <v>8.3994067651588494E-3</v>
      </c>
      <c r="D120" s="27">
        <v>4.3922194968911412E-3</v>
      </c>
      <c r="E120" s="27">
        <v>2.6453140151731124E-2</v>
      </c>
      <c r="F120" s="27">
        <v>1.8395984256459871E-2</v>
      </c>
      <c r="G120" s="27">
        <v>0.15531059266442282</v>
      </c>
      <c r="H120" s="27">
        <v>1.2506417203810169E-2</v>
      </c>
      <c r="I120" s="27">
        <v>2.3558268210598279E-2</v>
      </c>
      <c r="J120" s="27">
        <v>2.7109120985682432E-2</v>
      </c>
      <c r="K120" s="27">
        <v>5.0453482402601009E-2</v>
      </c>
      <c r="L120" s="27">
        <v>4.286692145342539E-2</v>
      </c>
      <c r="M120" s="27">
        <v>7.3127602532656336E-2</v>
      </c>
      <c r="N120" s="27">
        <v>0.13400547601391816</v>
      </c>
      <c r="O120" s="27">
        <v>0.17695796018481535</v>
      </c>
      <c r="P120" s="27">
        <v>2.3957560892133922E-2</v>
      </c>
      <c r="Q120" s="1"/>
    </row>
    <row r="121" spans="1:17" ht="12.75" x14ac:dyDescent="0.2">
      <c r="A121" s="2">
        <v>16</v>
      </c>
      <c r="B121" s="27">
        <v>2.1675888426215483E-3</v>
      </c>
      <c r="C121" s="27">
        <v>9.8539729621813128E-3</v>
      </c>
      <c r="D121" s="27">
        <v>1.1779134105299139E-2</v>
      </c>
      <c r="E121" s="27">
        <v>1.9208830072442971E-2</v>
      </c>
      <c r="F121" s="27">
        <v>1.9565341395242648E-2</v>
      </c>
      <c r="G121" s="27">
        <v>1.0538474701956376E-2</v>
      </c>
      <c r="H121" s="27">
        <v>1.0324567908276678E-2</v>
      </c>
      <c r="I121" s="27">
        <v>2.5326564371684318E-2</v>
      </c>
      <c r="J121" s="27">
        <v>2.7608236837601954E-2</v>
      </c>
      <c r="K121" s="27">
        <v>3.542296503336935E-2</v>
      </c>
      <c r="L121" s="27">
        <v>6.8721122582853122E-2</v>
      </c>
      <c r="M121" s="27">
        <v>0.18488677200387871</v>
      </c>
      <c r="N121" s="27">
        <v>0.17842678683474977</v>
      </c>
      <c r="O121" s="27">
        <v>0.1956676744053388</v>
      </c>
      <c r="P121" s="27">
        <v>2.4228509497461397E-2</v>
      </c>
      <c r="Q121" s="1"/>
    </row>
    <row r="122" spans="1:17" ht="12.75" x14ac:dyDescent="0.2">
      <c r="A122" s="2">
        <v>17</v>
      </c>
      <c r="B122" s="27">
        <v>7.9573327248872398E-3</v>
      </c>
      <c r="C122" s="27">
        <v>1.2520677656722247E-2</v>
      </c>
      <c r="D122" s="27">
        <v>1.0624037419428309E-2</v>
      </c>
      <c r="E122" s="27">
        <v>2.4228509497461397E-2</v>
      </c>
      <c r="F122" s="27">
        <v>1.1080371912611997E-2</v>
      </c>
      <c r="G122" s="27">
        <v>1.5458330956591194E-2</v>
      </c>
      <c r="H122" s="27">
        <v>2.385773772174991E-2</v>
      </c>
      <c r="I122" s="27">
        <v>3.9230505960869307E-2</v>
      </c>
      <c r="J122" s="27">
        <v>3.275626033882828E-2</v>
      </c>
      <c r="K122" s="27">
        <v>5.5544464092179294E-2</v>
      </c>
      <c r="L122" s="27">
        <v>4.7301922309052502E-2</v>
      </c>
      <c r="M122" s="27">
        <v>5.7811876105184991E-2</v>
      </c>
      <c r="N122" s="27">
        <v>0.18316125720152865</v>
      </c>
      <c r="O122" s="27">
        <v>0.11039016599167172</v>
      </c>
      <c r="P122" s="27">
        <v>3.7604814328903106E-2</v>
      </c>
      <c r="Q122" s="1"/>
    </row>
    <row r="123" spans="1:17" ht="12.75" x14ac:dyDescent="0.2">
      <c r="A123" s="2">
        <v>18</v>
      </c>
      <c r="B123" s="27">
        <v>5.5330557298498926E-3</v>
      </c>
      <c r="C123" s="27">
        <v>1.330500256688159E-2</v>
      </c>
      <c r="D123" s="27">
        <v>1.0110661114596978E-2</v>
      </c>
      <c r="E123" s="27">
        <v>1.8381723803547929E-2</v>
      </c>
      <c r="F123" s="27">
        <v>3.3226855284923779E-2</v>
      </c>
      <c r="G123" s="27">
        <v>1.4902173293023763E-2</v>
      </c>
      <c r="H123" s="27">
        <v>1.3818378871712788E-2</v>
      </c>
      <c r="I123" s="27">
        <v>2.8449603559409072E-2</v>
      </c>
      <c r="J123" s="27">
        <v>5.6628258513490272E-2</v>
      </c>
      <c r="K123" s="27">
        <v>4.4235924932975651E-2</v>
      </c>
      <c r="L123" s="27">
        <v>3.8859734185157681E-2</v>
      </c>
      <c r="M123" s="27">
        <v>5.1851006787975565E-2</v>
      </c>
      <c r="N123" s="27">
        <v>0.16537847242028397</v>
      </c>
      <c r="O123" s="27">
        <v>8.7117106839313257E-2</v>
      </c>
      <c r="P123" s="27">
        <v>-1</v>
      </c>
      <c r="Q123" s="1"/>
    </row>
    <row r="124" spans="1:17" ht="12.75" x14ac:dyDescent="0.2">
      <c r="A124" s="2">
        <v>19</v>
      </c>
      <c r="B124" s="27">
        <v>9.0553875991101589E-3</v>
      </c>
      <c r="C124" s="27">
        <v>2.0406708117049633E-2</v>
      </c>
      <c r="D124" s="27">
        <v>2.2346129713079671E-2</v>
      </c>
      <c r="E124" s="27">
        <v>2.2460213336375493E-2</v>
      </c>
      <c r="F124" s="27">
        <v>2.01500199646341E-2</v>
      </c>
      <c r="G124" s="27">
        <v>1.7469054817180821E-2</v>
      </c>
      <c r="H124" s="27">
        <v>1.5629456391534926E-2</v>
      </c>
      <c r="I124" s="27">
        <v>2.9633221151103659E-2</v>
      </c>
      <c r="J124" s="27">
        <v>3.747647025269521E-2</v>
      </c>
      <c r="K124" s="27">
        <v>4.0941760310307433E-2</v>
      </c>
      <c r="L124" s="27">
        <v>0.11849010324567906</v>
      </c>
      <c r="M124" s="27">
        <v>7.6849580742684498E-2</v>
      </c>
      <c r="N124" s="27">
        <v>0.14385944897609934</v>
      </c>
      <c r="O124" s="27">
        <v>0.11546688722833832</v>
      </c>
      <c r="P124" s="27">
        <v>-1</v>
      </c>
      <c r="Q124" s="1"/>
    </row>
    <row r="125" spans="1:17" ht="12.75" x14ac:dyDescent="0.2">
      <c r="A125" s="2">
        <v>20</v>
      </c>
      <c r="B125" s="27">
        <v>9.1266898636700143E-3</v>
      </c>
      <c r="C125" s="27">
        <v>1.6784553077405756E-2</v>
      </c>
      <c r="D125" s="27">
        <v>1.7768524328332584E-2</v>
      </c>
      <c r="E125" s="27">
        <v>3.9373110489989149E-2</v>
      </c>
      <c r="F125" s="27">
        <v>2.5954024299811869E-2</v>
      </c>
      <c r="G125" s="27">
        <v>1.7297929382236954E-2</v>
      </c>
      <c r="H125" s="27">
        <v>1.8852318749643559E-2</v>
      </c>
      <c r="I125" s="27">
        <v>2.9561918886543668E-2</v>
      </c>
      <c r="J125" s="27">
        <v>4.03000399292682E-2</v>
      </c>
      <c r="K125" s="27">
        <v>4.0699332610803711E-2</v>
      </c>
      <c r="L125" s="27">
        <v>6.6539273287319498E-2</v>
      </c>
      <c r="M125" s="27">
        <v>0.16112885745251268</v>
      </c>
      <c r="N125" s="27">
        <v>0.11144543950715867</v>
      </c>
      <c r="O125" s="27">
        <v>0.10507101705550179</v>
      </c>
      <c r="P125" s="27">
        <v>-1</v>
      </c>
      <c r="Q125" s="1"/>
    </row>
    <row r="126" spans="1:17" ht="12.75" x14ac:dyDescent="0.2">
      <c r="A126" s="2">
        <v>21</v>
      </c>
      <c r="B126" s="27">
        <v>1.2378073127602538E-2</v>
      </c>
      <c r="C126" s="27">
        <v>1.5871884091038648E-2</v>
      </c>
      <c r="D126" s="27">
        <v>1.9151788260795059E-2</v>
      </c>
      <c r="E126" s="27">
        <v>1.3590211625121144E-2</v>
      </c>
      <c r="F126" s="27">
        <v>1.8766756032171358E-2</v>
      </c>
      <c r="G126" s="27">
        <v>1.424619245907232E-2</v>
      </c>
      <c r="H126" s="27">
        <v>2.240317152472758E-2</v>
      </c>
      <c r="I126" s="27">
        <v>4.0556728081683736E-2</v>
      </c>
      <c r="J126" s="27">
        <v>3.7291084364839265E-2</v>
      </c>
      <c r="K126" s="27">
        <v>4.6032741999885718E-2</v>
      </c>
      <c r="L126" s="27">
        <v>5.4560492841252597E-2</v>
      </c>
      <c r="M126" s="27">
        <v>-1</v>
      </c>
      <c r="N126" s="27">
        <v>-1</v>
      </c>
      <c r="O126" s="27">
        <v>-1</v>
      </c>
      <c r="P126" s="27">
        <v>-1</v>
      </c>
      <c r="Q126" s="1"/>
    </row>
    <row r="127" spans="1:17" ht="12.75" x14ac:dyDescent="0.2">
      <c r="A127" s="2">
        <v>22</v>
      </c>
      <c r="B127" s="27">
        <v>2.5412127089156383E-2</v>
      </c>
      <c r="C127" s="27">
        <v>1.4502880611488252E-2</v>
      </c>
      <c r="D127" s="27">
        <v>1.1508185499971528E-2</v>
      </c>
      <c r="E127" s="27">
        <v>1.4973475557583616E-2</v>
      </c>
      <c r="F127" s="27">
        <v>2.3672351833894368E-2</v>
      </c>
      <c r="G127" s="27">
        <v>1.5116080086703327E-2</v>
      </c>
      <c r="H127" s="27">
        <v>1.3476128001825188E-2</v>
      </c>
      <c r="I127" s="27">
        <v>4.0157435400148225E-2</v>
      </c>
      <c r="J127" s="27">
        <v>4.1868689749586352E-2</v>
      </c>
      <c r="K127" s="27">
        <v>-1</v>
      </c>
      <c r="L127" s="27">
        <v>-1</v>
      </c>
      <c r="M127" s="27">
        <v>-1</v>
      </c>
      <c r="N127" s="27">
        <v>-1</v>
      </c>
      <c r="O127" s="27">
        <v>-1</v>
      </c>
      <c r="P127" s="27">
        <v>-1</v>
      </c>
      <c r="Q127" s="1"/>
    </row>
    <row r="128" spans="1:17" ht="12.75" x14ac:dyDescent="0.2">
      <c r="A128" s="2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1"/>
    </row>
    <row r="129" spans="1:17" ht="12.75" x14ac:dyDescent="0.2">
      <c r="A129" s="2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1"/>
    </row>
    <row r="130" spans="1:17" ht="12.75" x14ac:dyDescent="0.2">
      <c r="A130" s="2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1"/>
    </row>
    <row r="131" spans="1:17" ht="12.75" x14ac:dyDescent="0.2">
      <c r="A131" s="2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1"/>
    </row>
    <row r="132" spans="1:17" ht="12.75" x14ac:dyDescent="0.2">
      <c r="A132" s="2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1"/>
    </row>
    <row r="133" spans="1:17" ht="12.75" x14ac:dyDescent="0.2">
      <c r="A133" s="2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1"/>
    </row>
    <row r="134" spans="1:17" ht="12.75" x14ac:dyDescent="0.2">
      <c r="A134" s="2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1"/>
    </row>
    <row r="135" spans="1:17" ht="12.75" x14ac:dyDescent="0.2">
      <c r="A135" s="2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1"/>
    </row>
    <row r="136" spans="1:17" ht="12.75" x14ac:dyDescent="0.2">
      <c r="A136" s="2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7" priority="4" operator="equal">
      <formula>$H$2</formula>
    </cfRule>
  </conditionalFormatting>
  <conditionalFormatting sqref="B106:Q106 A106:A151">
    <cfRule type="expression" dxfId="6" priority="1" stopIfTrue="1">
      <formula>A106=SMALL($B106:$C106,1)</formula>
    </cfRule>
    <cfRule type="expression" dxfId="5" priority="2" stopIfTrue="1">
      <formula>A106=SMALL($B106:$C106,2)</formula>
    </cfRule>
    <cfRule type="expression" dxfId="4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9</vt:i4>
      </vt:variant>
    </vt:vector>
  </HeadingPairs>
  <TitlesOfParts>
    <vt:vector size="9" baseType="lpstr">
      <vt:lpstr>ETAPA 10</vt:lpstr>
      <vt:lpstr>ETAPA 9</vt:lpstr>
      <vt:lpstr>ETAPA 8</vt:lpstr>
      <vt:lpstr>ETAPA 7</vt:lpstr>
      <vt:lpstr>ETAPA 5</vt:lpstr>
      <vt:lpstr>ETAPA 4</vt:lpstr>
      <vt:lpstr>ETAPA 3</vt:lpstr>
      <vt:lpstr>ETAPA 2</vt:lpstr>
      <vt:lpstr>ETAPA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Cido</dc:creator>
  <cp:lastModifiedBy>APARECIDO ARANTES DE FARIA</cp:lastModifiedBy>
  <dcterms:created xsi:type="dcterms:W3CDTF">2023-01-22T20:06:50Z</dcterms:created>
  <dcterms:modified xsi:type="dcterms:W3CDTF">2023-10-12T02:50:55Z</dcterms:modified>
</cp:coreProperties>
</file>