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ido\KART\VIAKART\2023\SUPER MASTER\PRO\TABELA PARA DIVULGAÇÃO NO SITE\"/>
    </mc:Choice>
  </mc:AlternateContent>
  <xr:revisionPtr revIDLastSave="0" documentId="13_ncr:1_{25497C59-3B66-42D0-A33F-54C90445A186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1" sheetId="13" r:id="rId1"/>
    <sheet name="ETAPA 10" sheetId="12" r:id="rId2"/>
    <sheet name="ETAPA 9" sheetId="11" r:id="rId3"/>
    <sheet name="ETAPA 8" sheetId="10" r:id="rId4"/>
    <sheet name="ETAPA 7" sheetId="9" r:id="rId5"/>
    <sheet name="ETAPA 6" sheetId="8" r:id="rId6"/>
    <sheet name="ETAPA 5" sheetId="7" r:id="rId7"/>
    <sheet name="ETAPA 4" sheetId="6" r:id="rId8"/>
    <sheet name="ETAPA 3" sheetId="5" r:id="rId9"/>
    <sheet name="ETAPA 2" sheetId="4" r:id="rId10"/>
    <sheet name="ETAPA 1" sheetId="3" r:id="rId11"/>
  </sheets>
  <definedNames>
    <definedName name="_xlnm._FilterDatabase" localSheetId="10" hidden="1">'ETAPA 1'!$K$49:$L$1046668</definedName>
    <definedName name="_xlnm._FilterDatabase" localSheetId="1" hidden="1">'ETAPA 10'!$K$49:$L$1046668</definedName>
    <definedName name="_xlnm._FilterDatabase" localSheetId="0" hidden="1">'ETAPA 11'!$K$49:$L$1046668</definedName>
    <definedName name="_xlnm._FilterDatabase" localSheetId="9" hidden="1">'ETAPA 2'!$K$49:$L$1046668</definedName>
    <definedName name="_xlnm._FilterDatabase" localSheetId="8" hidden="1">'ETAPA 3'!$K$49:$L$1046668</definedName>
    <definedName name="_xlnm._FilterDatabase" localSheetId="7" hidden="1">'ETAPA 4'!$K$49:$L$1046668</definedName>
    <definedName name="_xlnm._FilterDatabase" localSheetId="6" hidden="1">'ETAPA 5'!$K$49:$L$1046668</definedName>
    <definedName name="_xlnm._FilterDatabase" localSheetId="5" hidden="1">'ETAPA 6'!$K$49:$L$1046668</definedName>
    <definedName name="_xlnm._FilterDatabase" localSheetId="4" hidden="1">'ETAPA 7'!$K$49:$L$1046668</definedName>
    <definedName name="_xlnm._FilterDatabase" localSheetId="3" hidden="1">'ETAPA 8'!$K$49:$L$1046668</definedName>
    <definedName name="_xlnm._FilterDatabase" localSheetId="2" hidden="1">'ETAPA 9'!$K$49:$L$1046668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6" i="13" l="1" a="1"/>
  <c r="L96" i="13" s="1"/>
  <c r="J96" i="13" a="1"/>
  <c r="J96" i="13" s="1"/>
  <c r="L94" i="13" a="1"/>
  <c r="L94" i="13" s="1"/>
  <c r="J94" i="13" a="1"/>
  <c r="J94" i="13" s="1"/>
  <c r="L92" i="13" a="1"/>
  <c r="L92" i="13" s="1"/>
  <c r="J92" i="13" a="1"/>
  <c r="J92" i="13" s="1"/>
  <c r="L90" i="13" a="1"/>
  <c r="L90" i="13" s="1"/>
  <c r="J90" i="13" a="1"/>
  <c r="J90" i="13" s="1"/>
  <c r="L88" i="13" a="1"/>
  <c r="L88" i="13" s="1"/>
  <c r="J88" i="13" a="1"/>
  <c r="J88" i="13" s="1"/>
  <c r="L86" i="13" a="1"/>
  <c r="L86" i="13" s="1"/>
  <c r="J86" i="13" a="1"/>
  <c r="J86" i="13" s="1"/>
  <c r="L84" i="13" a="1"/>
  <c r="L84" i="13" s="1"/>
  <c r="J84" i="13" a="1"/>
  <c r="J84" i="13" s="1"/>
  <c r="L82" i="13" a="1"/>
  <c r="L82" i="13" s="1"/>
  <c r="J82" i="13" a="1"/>
  <c r="J82" i="13" s="1"/>
  <c r="L80" i="13" a="1"/>
  <c r="L80" i="13" s="1"/>
  <c r="J80" i="13" a="1"/>
  <c r="J80" i="13" s="1"/>
  <c r="L78" i="13" a="1"/>
  <c r="L78" i="13" s="1"/>
  <c r="J78" i="13" a="1"/>
  <c r="J78" i="13" s="1"/>
  <c r="L76" i="13" a="1"/>
  <c r="L76" i="13" s="1"/>
  <c r="J76" i="13" a="1"/>
  <c r="J76" i="13" s="1"/>
  <c r="L74" i="13" a="1"/>
  <c r="L74" i="13" s="1"/>
  <c r="J74" i="13" a="1"/>
  <c r="J74" i="13" s="1"/>
  <c r="L72" i="13" a="1"/>
  <c r="L72" i="13" s="1"/>
  <c r="J72" i="13" a="1"/>
  <c r="J72" i="13" s="1"/>
  <c r="L70" i="13" a="1"/>
  <c r="L70" i="13" s="1"/>
  <c r="J70" i="13" a="1"/>
  <c r="J70" i="13" s="1"/>
  <c r="L68" i="13" a="1"/>
  <c r="L68" i="13" s="1"/>
  <c r="J68" i="13" a="1"/>
  <c r="J68" i="13" s="1"/>
  <c r="L66" i="13" a="1"/>
  <c r="L66" i="13" s="1"/>
  <c r="J66" i="13" a="1"/>
  <c r="J66" i="13" s="1"/>
  <c r="L65" i="13" a="1"/>
  <c r="L65" i="13" s="1"/>
  <c r="J65" i="13" a="1"/>
  <c r="J65" i="13" s="1"/>
  <c r="L64" i="13" a="1"/>
  <c r="L64" i="13" s="1"/>
  <c r="J64" i="13" a="1"/>
  <c r="J64" i="13" s="1"/>
  <c r="L63" i="13" a="1"/>
  <c r="L63" i="13" s="1"/>
  <c r="J63" i="13" a="1"/>
  <c r="J63" i="13" s="1"/>
  <c r="L62" i="13" a="1"/>
  <c r="L62" i="13" s="1"/>
  <c r="J62" i="13" a="1"/>
  <c r="J62" i="13" s="1"/>
  <c r="L61" i="13" a="1"/>
  <c r="L61" i="13" s="1"/>
  <c r="J61" i="13" a="1"/>
  <c r="J61" i="13" s="1"/>
  <c r="L60" i="13" a="1"/>
  <c r="L60" i="13" s="1"/>
  <c r="J60" i="13" a="1"/>
  <c r="J60" i="13" s="1"/>
  <c r="L59" i="13" a="1"/>
  <c r="L59" i="13" s="1"/>
  <c r="J59" i="13" a="1"/>
  <c r="J59" i="13" s="1"/>
  <c r="L58" i="13" a="1"/>
  <c r="L58" i="13" s="1"/>
  <c r="J58" i="13" a="1"/>
  <c r="J58" i="13" s="1"/>
  <c r="L57" i="13" a="1"/>
  <c r="L57" i="13" s="1"/>
  <c r="J57" i="13" a="1"/>
  <c r="J57" i="13" s="1"/>
  <c r="L56" i="13" a="1"/>
  <c r="L56" i="13" s="1"/>
  <c r="J56" i="13" a="1"/>
  <c r="J56" i="13" s="1"/>
  <c r="L55" i="13" a="1"/>
  <c r="L55" i="13" s="1"/>
  <c r="J55" i="13" a="1"/>
  <c r="J55" i="13" s="1"/>
  <c r="L54" i="13" a="1"/>
  <c r="L54" i="13" s="1"/>
  <c r="J54" i="13" a="1"/>
  <c r="J54" i="13" s="1"/>
  <c r="L53" i="13" a="1"/>
  <c r="L53" i="13" s="1"/>
  <c r="J53" i="13" a="1"/>
  <c r="J53" i="13" s="1"/>
  <c r="L52" i="13"/>
  <c r="K52" i="13"/>
  <c r="J1" i="13" s="1"/>
  <c r="J52" i="13"/>
  <c r="L51" i="13"/>
  <c r="K51" i="13"/>
  <c r="J51" i="13"/>
  <c r="L50" i="13"/>
  <c r="L97" i="13" s="1" a="1"/>
  <c r="L97" i="13" s="1"/>
  <c r="J50" i="13"/>
  <c r="J97" i="13" s="1" a="1"/>
  <c r="J97" i="13" s="1"/>
  <c r="I2" i="13"/>
  <c r="K1" i="13"/>
  <c r="I1" i="13"/>
  <c r="L52" i="12"/>
  <c r="K52" i="12"/>
  <c r="J52" i="12"/>
  <c r="I1" i="12" s="1"/>
  <c r="L51" i="12"/>
  <c r="K51" i="12"/>
  <c r="J51" i="12"/>
  <c r="J50" i="12"/>
  <c r="J96" i="12" s="1" a="1"/>
  <c r="J96" i="12" s="1"/>
  <c r="L96" i="11" a="1"/>
  <c r="L96" i="11" s="1"/>
  <c r="J96" i="11" a="1"/>
  <c r="J96" i="11" s="1"/>
  <c r="L94" i="11" a="1"/>
  <c r="L94" i="11" s="1"/>
  <c r="J94" i="11" a="1"/>
  <c r="J94" i="11" s="1"/>
  <c r="L92" i="11" a="1"/>
  <c r="L92" i="11" s="1"/>
  <c r="J92" i="11" a="1"/>
  <c r="J92" i="11" s="1"/>
  <c r="L90" i="11" a="1"/>
  <c r="L90" i="11" s="1"/>
  <c r="J90" i="11" a="1"/>
  <c r="J90" i="11" s="1"/>
  <c r="L88" i="11" a="1"/>
  <c r="L88" i="11" s="1"/>
  <c r="J88" i="11" a="1"/>
  <c r="J88" i="11" s="1"/>
  <c r="L86" i="11" a="1"/>
  <c r="L86" i="11" s="1"/>
  <c r="J86" i="11" a="1"/>
  <c r="J86" i="11" s="1"/>
  <c r="L84" i="11" a="1"/>
  <c r="L84" i="11" s="1"/>
  <c r="J84" i="11" a="1"/>
  <c r="J84" i="11" s="1"/>
  <c r="L82" i="11" a="1"/>
  <c r="L82" i="11" s="1"/>
  <c r="J82" i="11" a="1"/>
  <c r="J82" i="11" s="1"/>
  <c r="L80" i="11" a="1"/>
  <c r="L80" i="11" s="1"/>
  <c r="J80" i="11" a="1"/>
  <c r="J80" i="11" s="1"/>
  <c r="L78" i="11" a="1"/>
  <c r="L78" i="11" s="1"/>
  <c r="J78" i="11" a="1"/>
  <c r="J78" i="11" s="1"/>
  <c r="L76" i="11" a="1"/>
  <c r="L76" i="11" s="1"/>
  <c r="J76" i="11" a="1"/>
  <c r="J76" i="11" s="1"/>
  <c r="L74" i="11" a="1"/>
  <c r="L74" i="11" s="1"/>
  <c r="J74" i="11" a="1"/>
  <c r="J74" i="11" s="1"/>
  <c r="L72" i="11" a="1"/>
  <c r="L72" i="11" s="1"/>
  <c r="J72" i="11" a="1"/>
  <c r="J72" i="11" s="1"/>
  <c r="L70" i="11" a="1"/>
  <c r="L70" i="11" s="1"/>
  <c r="J70" i="11" a="1"/>
  <c r="J70" i="11" s="1"/>
  <c r="L68" i="11" a="1"/>
  <c r="L68" i="11" s="1"/>
  <c r="J68" i="11" a="1"/>
  <c r="J68" i="11" s="1"/>
  <c r="L66" i="11" a="1"/>
  <c r="L66" i="11" s="1"/>
  <c r="J66" i="11" a="1"/>
  <c r="J66" i="11" s="1"/>
  <c r="L64" i="11" a="1"/>
  <c r="L64" i="11" s="1"/>
  <c r="J64" i="11" a="1"/>
  <c r="J64" i="11" s="1"/>
  <c r="L62" i="11" a="1"/>
  <c r="L62" i="11" s="1"/>
  <c r="J62" i="11" a="1"/>
  <c r="J62" i="11" s="1"/>
  <c r="L60" i="11" a="1"/>
  <c r="L60" i="11" s="1"/>
  <c r="J60" i="11" a="1"/>
  <c r="J60" i="11" s="1"/>
  <c r="L58" i="11" a="1"/>
  <c r="L58" i="11" s="1"/>
  <c r="J58" i="11" a="1"/>
  <c r="J58" i="11" s="1"/>
  <c r="L56" i="11" a="1"/>
  <c r="L56" i="11" s="1"/>
  <c r="J56" i="11" a="1"/>
  <c r="J56" i="11" s="1"/>
  <c r="L54" i="11" a="1"/>
  <c r="L54" i="11" s="1"/>
  <c r="J54" i="11" a="1"/>
  <c r="J54" i="11" s="1"/>
  <c r="L52" i="11"/>
  <c r="K52" i="11"/>
  <c r="K50" i="11" s="1"/>
  <c r="J52" i="11"/>
  <c r="L51" i="11"/>
  <c r="K51" i="11"/>
  <c r="J51" i="11"/>
  <c r="L50" i="11"/>
  <c r="L97" i="11" s="1" a="1"/>
  <c r="L97" i="11" s="1"/>
  <c r="J50" i="11"/>
  <c r="J97" i="11" s="1" a="1"/>
  <c r="J97" i="11" s="1"/>
  <c r="K1" i="11"/>
  <c r="I1" i="11"/>
  <c r="L52" i="10"/>
  <c r="K52" i="10"/>
  <c r="K50" i="10" s="1"/>
  <c r="J52" i="10"/>
  <c r="I1" i="10" s="1"/>
  <c r="L51" i="10"/>
  <c r="K51" i="10"/>
  <c r="J51" i="10"/>
  <c r="L50" i="10"/>
  <c r="L97" i="10" s="1" a="1"/>
  <c r="L97" i="10" s="1"/>
  <c r="J50" i="10"/>
  <c r="J97" i="10" s="1" a="1"/>
  <c r="J97" i="10" s="1"/>
  <c r="K1" i="10"/>
  <c r="L52" i="9"/>
  <c r="K52" i="9"/>
  <c r="J52" i="9"/>
  <c r="I1" i="9" s="1"/>
  <c r="L51" i="9"/>
  <c r="K51" i="9"/>
  <c r="J51" i="9"/>
  <c r="L50" i="9"/>
  <c r="L97" i="9" s="1" a="1"/>
  <c r="L97" i="9" s="1"/>
  <c r="J50" i="9"/>
  <c r="J97" i="9" s="1" a="1"/>
  <c r="J97" i="9" s="1"/>
  <c r="K1" i="9"/>
  <c r="L52" i="8"/>
  <c r="K52" i="8"/>
  <c r="J52" i="8"/>
  <c r="I1" i="8" s="1"/>
  <c r="L51" i="8"/>
  <c r="K51" i="8"/>
  <c r="J51" i="8"/>
  <c r="L52" i="7"/>
  <c r="K52" i="7"/>
  <c r="J52" i="7"/>
  <c r="L51" i="7"/>
  <c r="K51" i="7"/>
  <c r="J51" i="7"/>
  <c r="L50" i="7"/>
  <c r="L97" i="7" s="1" a="1"/>
  <c r="L97" i="7" s="1"/>
  <c r="J50" i="7"/>
  <c r="J97" i="7" s="1" a="1"/>
  <c r="J97" i="7" s="1"/>
  <c r="K1" i="7"/>
  <c r="I1" i="7"/>
  <c r="L52" i="6"/>
  <c r="K52" i="6"/>
  <c r="J52" i="6"/>
  <c r="I1" i="6" s="1"/>
  <c r="L51" i="6"/>
  <c r="K51" i="6"/>
  <c r="J51" i="6"/>
  <c r="L52" i="5"/>
  <c r="L50" i="5" s="1"/>
  <c r="L97" i="5" s="1" a="1"/>
  <c r="L97" i="5" s="1"/>
  <c r="K52" i="5"/>
  <c r="K50" i="5" s="1"/>
  <c r="J52" i="5"/>
  <c r="I1" i="5" s="1"/>
  <c r="L51" i="5"/>
  <c r="K51" i="5"/>
  <c r="J51" i="5"/>
  <c r="L52" i="4"/>
  <c r="K52" i="4"/>
  <c r="K50" i="4" s="1"/>
  <c r="J52" i="4"/>
  <c r="I1" i="4" s="1"/>
  <c r="L51" i="4"/>
  <c r="K51" i="4"/>
  <c r="J51" i="4"/>
  <c r="J50" i="4"/>
  <c r="J94" i="4" s="1" a="1"/>
  <c r="J94" i="4" s="1"/>
  <c r="L52" i="3"/>
  <c r="K52" i="3"/>
  <c r="J52" i="3"/>
  <c r="I3" i="13" l="1"/>
  <c r="I6" i="13"/>
  <c r="I5" i="13"/>
  <c r="I4" i="13"/>
  <c r="K5" i="13"/>
  <c r="K6" i="13"/>
  <c r="K4" i="13"/>
  <c r="K2" i="13"/>
  <c r="K3" i="13"/>
  <c r="K50" i="13"/>
  <c r="J67" i="13" a="1"/>
  <c r="J67" i="13" s="1"/>
  <c r="L67" i="13" a="1"/>
  <c r="L67" i="13" s="1"/>
  <c r="J69" i="13" a="1"/>
  <c r="J69" i="13" s="1"/>
  <c r="L69" i="13" a="1"/>
  <c r="L69" i="13" s="1"/>
  <c r="J71" i="13" a="1"/>
  <c r="J71" i="13" s="1"/>
  <c r="L71" i="13" a="1"/>
  <c r="L71" i="13" s="1"/>
  <c r="J73" i="13" a="1"/>
  <c r="J73" i="13" s="1"/>
  <c r="L73" i="13" a="1"/>
  <c r="L73" i="13" s="1"/>
  <c r="J75" i="13" a="1"/>
  <c r="J75" i="13" s="1"/>
  <c r="L75" i="13" a="1"/>
  <c r="L75" i="13" s="1"/>
  <c r="J77" i="13" a="1"/>
  <c r="J77" i="13" s="1"/>
  <c r="L77" i="13" a="1"/>
  <c r="L77" i="13" s="1"/>
  <c r="J79" i="13" a="1"/>
  <c r="J79" i="13" s="1"/>
  <c r="L79" i="13" a="1"/>
  <c r="L79" i="13" s="1"/>
  <c r="J81" i="13" a="1"/>
  <c r="J81" i="13" s="1"/>
  <c r="L81" i="13" a="1"/>
  <c r="L81" i="13" s="1"/>
  <c r="J83" i="13" a="1"/>
  <c r="J83" i="13" s="1"/>
  <c r="L83" i="13" a="1"/>
  <c r="L83" i="13" s="1"/>
  <c r="J85" i="13" a="1"/>
  <c r="J85" i="13" s="1"/>
  <c r="L85" i="13" a="1"/>
  <c r="L85" i="13" s="1"/>
  <c r="J87" i="13" a="1"/>
  <c r="J87" i="13" s="1"/>
  <c r="L87" i="13" a="1"/>
  <c r="L87" i="13" s="1"/>
  <c r="J89" i="13" a="1"/>
  <c r="J89" i="13" s="1"/>
  <c r="L89" i="13" a="1"/>
  <c r="L89" i="13" s="1"/>
  <c r="J91" i="13" a="1"/>
  <c r="J91" i="13" s="1"/>
  <c r="L91" i="13" a="1"/>
  <c r="L91" i="13" s="1"/>
  <c r="J93" i="13" a="1"/>
  <c r="J93" i="13" s="1"/>
  <c r="L93" i="13" a="1"/>
  <c r="L93" i="13" s="1"/>
  <c r="J95" i="13" a="1"/>
  <c r="J95" i="13" s="1"/>
  <c r="L95" i="13" a="1"/>
  <c r="L95" i="13" s="1"/>
  <c r="J64" i="12" a="1"/>
  <c r="J64" i="12" s="1"/>
  <c r="J68" i="12" a="1"/>
  <c r="J68" i="12" s="1"/>
  <c r="J84" i="12" a="1"/>
  <c r="J84" i="12" s="1"/>
  <c r="J80" i="12" a="1"/>
  <c r="J80" i="12" s="1"/>
  <c r="J56" i="12" a="1"/>
  <c r="J56" i="12" s="1"/>
  <c r="J72" i="12" a="1"/>
  <c r="J72" i="12" s="1"/>
  <c r="J88" i="12" a="1"/>
  <c r="J88" i="12" s="1"/>
  <c r="J60" i="12" a="1"/>
  <c r="J60" i="12" s="1"/>
  <c r="J76" i="12" a="1"/>
  <c r="J76" i="12" s="1"/>
  <c r="J97" i="12" a="1"/>
  <c r="J97" i="12" s="1"/>
  <c r="J95" i="12" a="1"/>
  <c r="J95" i="12" s="1"/>
  <c r="J93" i="12" a="1"/>
  <c r="J93" i="12" s="1"/>
  <c r="J91" i="12" a="1"/>
  <c r="J91" i="12" s="1"/>
  <c r="J89" i="12" a="1"/>
  <c r="J89" i="12" s="1"/>
  <c r="J87" i="12" a="1"/>
  <c r="J87" i="12" s="1"/>
  <c r="J85" i="12" a="1"/>
  <c r="J85" i="12" s="1"/>
  <c r="J83" i="12" a="1"/>
  <c r="J83" i="12" s="1"/>
  <c r="J81" i="12" a="1"/>
  <c r="J81" i="12" s="1"/>
  <c r="J79" i="12" a="1"/>
  <c r="J79" i="12" s="1"/>
  <c r="J77" i="12" a="1"/>
  <c r="J77" i="12" s="1"/>
  <c r="J75" i="12" a="1"/>
  <c r="J75" i="12" s="1"/>
  <c r="J73" i="12" a="1"/>
  <c r="J73" i="12" s="1"/>
  <c r="J71" i="12" a="1"/>
  <c r="J71" i="12" s="1"/>
  <c r="J69" i="12" a="1"/>
  <c r="J69" i="12" s="1"/>
  <c r="J67" i="12" a="1"/>
  <c r="J67" i="12" s="1"/>
  <c r="J65" i="12" a="1"/>
  <c r="J65" i="12" s="1"/>
  <c r="J63" i="12" a="1"/>
  <c r="J63" i="12" s="1"/>
  <c r="J61" i="12" a="1"/>
  <c r="J61" i="12" s="1"/>
  <c r="J59" i="12" a="1"/>
  <c r="J59" i="12" s="1"/>
  <c r="J57" i="12" a="1"/>
  <c r="J57" i="12" s="1"/>
  <c r="J55" i="12" a="1"/>
  <c r="J55" i="12" s="1"/>
  <c r="J53" i="12" a="1"/>
  <c r="J53" i="12" s="1"/>
  <c r="J94" i="12" a="1"/>
  <c r="J94" i="12" s="1"/>
  <c r="K50" i="12"/>
  <c r="J1" i="12"/>
  <c r="J54" i="12" a="1"/>
  <c r="J54" i="12" s="1"/>
  <c r="J58" i="12" a="1"/>
  <c r="J58" i="12" s="1"/>
  <c r="J62" i="12" a="1"/>
  <c r="J62" i="12" s="1"/>
  <c r="J66" i="12" a="1"/>
  <c r="J66" i="12" s="1"/>
  <c r="J70" i="12" a="1"/>
  <c r="J70" i="12" s="1"/>
  <c r="J74" i="12" a="1"/>
  <c r="J74" i="12" s="1"/>
  <c r="J78" i="12" a="1"/>
  <c r="J78" i="12" s="1"/>
  <c r="J82" i="12" a="1"/>
  <c r="J82" i="12" s="1"/>
  <c r="J86" i="12" a="1"/>
  <c r="J86" i="12" s="1"/>
  <c r="J90" i="12" a="1"/>
  <c r="J90" i="12" s="1"/>
  <c r="J92" i="12" a="1"/>
  <c r="J92" i="12" s="1"/>
  <c r="L50" i="12"/>
  <c r="K1" i="12"/>
  <c r="K93" i="11" a="1"/>
  <c r="K93" i="11" s="1"/>
  <c r="K87" i="11" a="1"/>
  <c r="K87" i="11" s="1"/>
  <c r="K81" i="11" a="1"/>
  <c r="K81" i="11" s="1"/>
  <c r="K77" i="11" a="1"/>
  <c r="K77" i="11" s="1"/>
  <c r="K69" i="11" a="1"/>
  <c r="K69" i="11" s="1"/>
  <c r="K65" i="11" a="1"/>
  <c r="K65" i="11" s="1"/>
  <c r="K61" i="11" a="1"/>
  <c r="K61" i="11" s="1"/>
  <c r="K59" i="11" a="1"/>
  <c r="K59" i="11" s="1"/>
  <c r="K53" i="11" a="1"/>
  <c r="K53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K91" i="11" a="1"/>
  <c r="K91" i="11" s="1"/>
  <c r="K85" i="11" a="1"/>
  <c r="K85" i="11" s="1"/>
  <c r="K79" i="11" a="1"/>
  <c r="K79" i="11" s="1"/>
  <c r="K71" i="11" a="1"/>
  <c r="K71" i="11" s="1"/>
  <c r="K63" i="11" a="1"/>
  <c r="K63" i="11" s="1"/>
  <c r="K55" i="11" a="1"/>
  <c r="K55" i="11" s="1"/>
  <c r="K97" i="11" a="1"/>
  <c r="K97" i="11" s="1"/>
  <c r="K95" i="11" a="1"/>
  <c r="K95" i="11" s="1"/>
  <c r="K89" i="11" a="1"/>
  <c r="K89" i="11" s="1"/>
  <c r="K83" i="11" a="1"/>
  <c r="K83" i="11" s="1"/>
  <c r="K75" i="11" a="1"/>
  <c r="K75" i="11" s="1"/>
  <c r="K73" i="11" a="1"/>
  <c r="K73" i="11" s="1"/>
  <c r="K67" i="11" a="1"/>
  <c r="K67" i="11" s="1"/>
  <c r="K57" i="11" a="1"/>
  <c r="K57" i="11" s="1"/>
  <c r="J1" i="11"/>
  <c r="J53" i="11" a="1"/>
  <c r="J53" i="11" s="1"/>
  <c r="L53" i="11" a="1"/>
  <c r="L53" i="11" s="1"/>
  <c r="J55" i="11" a="1"/>
  <c r="J55" i="11" s="1"/>
  <c r="L55" i="11" a="1"/>
  <c r="L55" i="11" s="1"/>
  <c r="J57" i="11" a="1"/>
  <c r="J57" i="11" s="1"/>
  <c r="L57" i="11" a="1"/>
  <c r="L57" i="11" s="1"/>
  <c r="J59" i="11" a="1"/>
  <c r="J59" i="11" s="1"/>
  <c r="L59" i="11" a="1"/>
  <c r="L59" i="11" s="1"/>
  <c r="J61" i="11" a="1"/>
  <c r="J61" i="11" s="1"/>
  <c r="L61" i="11" a="1"/>
  <c r="L61" i="11" s="1"/>
  <c r="J63" i="11" a="1"/>
  <c r="J63" i="11" s="1"/>
  <c r="L63" i="11" a="1"/>
  <c r="L63" i="11" s="1"/>
  <c r="J65" i="11" a="1"/>
  <c r="J65" i="11" s="1"/>
  <c r="L65" i="11" a="1"/>
  <c r="L65" i="11" s="1"/>
  <c r="J67" i="11" a="1"/>
  <c r="J67" i="11" s="1"/>
  <c r="L67" i="11" a="1"/>
  <c r="L67" i="11" s="1"/>
  <c r="J69" i="11" a="1"/>
  <c r="J69" i="11" s="1"/>
  <c r="L69" i="11" a="1"/>
  <c r="L69" i="11" s="1"/>
  <c r="J71" i="11" a="1"/>
  <c r="J71" i="11" s="1"/>
  <c r="L71" i="11" a="1"/>
  <c r="L71" i="11" s="1"/>
  <c r="J73" i="11" a="1"/>
  <c r="J73" i="11" s="1"/>
  <c r="L73" i="11" a="1"/>
  <c r="L73" i="11" s="1"/>
  <c r="J75" i="11" a="1"/>
  <c r="J75" i="11" s="1"/>
  <c r="L75" i="11" a="1"/>
  <c r="L75" i="11" s="1"/>
  <c r="J77" i="11" a="1"/>
  <c r="J77" i="11" s="1"/>
  <c r="L77" i="11" a="1"/>
  <c r="L77" i="11" s="1"/>
  <c r="J79" i="11" a="1"/>
  <c r="J79" i="11" s="1"/>
  <c r="L79" i="11" a="1"/>
  <c r="L79" i="11" s="1"/>
  <c r="J81" i="11" a="1"/>
  <c r="J81" i="11" s="1"/>
  <c r="L81" i="11" a="1"/>
  <c r="L81" i="11" s="1"/>
  <c r="J83" i="11" a="1"/>
  <c r="J83" i="11" s="1"/>
  <c r="L83" i="11" a="1"/>
  <c r="L83" i="11" s="1"/>
  <c r="J85" i="11" a="1"/>
  <c r="J85" i="11" s="1"/>
  <c r="L85" i="11" a="1"/>
  <c r="L85" i="11" s="1"/>
  <c r="J87" i="11" a="1"/>
  <c r="J87" i="11" s="1"/>
  <c r="L87" i="11" a="1"/>
  <c r="L87" i="11" s="1"/>
  <c r="J89" i="11" a="1"/>
  <c r="J89" i="11" s="1"/>
  <c r="L89" i="11" a="1"/>
  <c r="L89" i="11" s="1"/>
  <c r="J91" i="11" a="1"/>
  <c r="J91" i="11" s="1"/>
  <c r="L91" i="11" a="1"/>
  <c r="L91" i="11" s="1"/>
  <c r="J93" i="11" a="1"/>
  <c r="J93" i="11" s="1"/>
  <c r="L93" i="11" a="1"/>
  <c r="L93" i="11" s="1"/>
  <c r="J95" i="11" a="1"/>
  <c r="J95" i="11" s="1"/>
  <c r="L95" i="11" a="1"/>
  <c r="L95" i="11" s="1"/>
  <c r="J53" i="10" a="1"/>
  <c r="J53" i="10" s="1"/>
  <c r="J55" i="10" a="1"/>
  <c r="J55" i="10" s="1"/>
  <c r="J57" i="10" a="1"/>
  <c r="J57" i="10" s="1"/>
  <c r="J59" i="10" a="1"/>
  <c r="J59" i="10" s="1"/>
  <c r="J62" i="10" a="1"/>
  <c r="J62" i="10" s="1"/>
  <c r="J66" i="10" a="1"/>
  <c r="J66" i="10" s="1"/>
  <c r="J70" i="10" a="1"/>
  <c r="J70" i="10" s="1"/>
  <c r="J74" i="10" a="1"/>
  <c r="J74" i="10" s="1"/>
  <c r="J78" i="10" a="1"/>
  <c r="J78" i="10" s="1"/>
  <c r="J82" i="10" a="1"/>
  <c r="J82" i="10" s="1"/>
  <c r="J86" i="10" a="1"/>
  <c r="J86" i="10" s="1"/>
  <c r="J90" i="10" a="1"/>
  <c r="J90" i="10" s="1"/>
  <c r="J94" i="10" a="1"/>
  <c r="J94" i="10" s="1"/>
  <c r="L55" i="10" a="1"/>
  <c r="L55" i="10" s="1"/>
  <c r="L59" i="10" a="1"/>
  <c r="L59" i="10" s="1"/>
  <c r="L66" i="10" a="1"/>
  <c r="L66" i="10" s="1"/>
  <c r="L78" i="10" a="1"/>
  <c r="L78" i="10" s="1"/>
  <c r="L82" i="10" a="1"/>
  <c r="L82" i="10" s="1"/>
  <c r="L90" i="10" a="1"/>
  <c r="L90" i="10" s="1"/>
  <c r="J54" i="10" a="1"/>
  <c r="J54" i="10" s="1"/>
  <c r="J56" i="10" a="1"/>
  <c r="J56" i="10" s="1"/>
  <c r="J58" i="10" a="1"/>
  <c r="J58" i="10" s="1"/>
  <c r="J60" i="10" a="1"/>
  <c r="J60" i="10" s="1"/>
  <c r="J64" i="10" a="1"/>
  <c r="J64" i="10" s="1"/>
  <c r="J68" i="10" a="1"/>
  <c r="J68" i="10" s="1"/>
  <c r="J72" i="10" a="1"/>
  <c r="J72" i="10" s="1"/>
  <c r="J76" i="10" a="1"/>
  <c r="J76" i="10" s="1"/>
  <c r="J80" i="10" a="1"/>
  <c r="J80" i="10" s="1"/>
  <c r="J84" i="10" a="1"/>
  <c r="J84" i="10" s="1"/>
  <c r="J88" i="10" a="1"/>
  <c r="J88" i="10" s="1"/>
  <c r="J92" i="10" a="1"/>
  <c r="J92" i="10" s="1"/>
  <c r="J96" i="10" a="1"/>
  <c r="J96" i="10" s="1"/>
  <c r="L53" i="10" a="1"/>
  <c r="L53" i="10" s="1"/>
  <c r="L57" i="10" a="1"/>
  <c r="L57" i="10" s="1"/>
  <c r="L62" i="10" a="1"/>
  <c r="L62" i="10" s="1"/>
  <c r="L70" i="10" a="1"/>
  <c r="L70" i="10" s="1"/>
  <c r="L74" i="10" a="1"/>
  <c r="L74" i="10" s="1"/>
  <c r="L86" i="10" a="1"/>
  <c r="L86" i="10" s="1"/>
  <c r="L94" i="10" a="1"/>
  <c r="L94" i="10" s="1"/>
  <c r="L54" i="10" a="1"/>
  <c r="L54" i="10" s="1"/>
  <c r="L56" i="10" a="1"/>
  <c r="L56" i="10" s="1"/>
  <c r="L58" i="10" a="1"/>
  <c r="L58" i="10" s="1"/>
  <c r="L60" i="10" a="1"/>
  <c r="L60" i="10" s="1"/>
  <c r="L64" i="10" a="1"/>
  <c r="L64" i="10" s="1"/>
  <c r="L68" i="10" a="1"/>
  <c r="L68" i="10" s="1"/>
  <c r="L72" i="10" a="1"/>
  <c r="L72" i="10" s="1"/>
  <c r="L76" i="10" a="1"/>
  <c r="L76" i="10" s="1"/>
  <c r="L80" i="10" a="1"/>
  <c r="L80" i="10" s="1"/>
  <c r="L84" i="10" a="1"/>
  <c r="L84" i="10" s="1"/>
  <c r="L88" i="10" a="1"/>
  <c r="L88" i="10" s="1"/>
  <c r="L92" i="10" a="1"/>
  <c r="L92" i="10" s="1"/>
  <c r="L96" i="10" a="1"/>
  <c r="L96" i="10" s="1"/>
  <c r="K56" i="10" a="1"/>
  <c r="K56" i="10" s="1"/>
  <c r="K87" i="10" a="1"/>
  <c r="K87" i="10" s="1"/>
  <c r="K81" i="10" a="1"/>
  <c r="K81" i="10" s="1"/>
  <c r="K71" i="10" a="1"/>
  <c r="K71" i="10" s="1"/>
  <c r="K65" i="10" a="1"/>
  <c r="K65" i="10" s="1"/>
  <c r="K61" i="10" a="1"/>
  <c r="K61" i="10" s="1"/>
  <c r="K53" i="10" a="1"/>
  <c r="K53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62" i="10" a="1"/>
  <c r="K62" i="10" s="1"/>
  <c r="K60" i="10" a="1"/>
  <c r="K60" i="10" s="1"/>
  <c r="K58" i="10" a="1"/>
  <c r="K58" i="10" s="1"/>
  <c r="K54" i="10" a="1"/>
  <c r="K54" i="10" s="1"/>
  <c r="K95" i="10" a="1"/>
  <c r="K95" i="10" s="1"/>
  <c r="K93" i="10" a="1"/>
  <c r="K93" i="10" s="1"/>
  <c r="K89" i="10" a="1"/>
  <c r="K89" i="10" s="1"/>
  <c r="K85" i="10" a="1"/>
  <c r="K85" i="10" s="1"/>
  <c r="K83" i="10" a="1"/>
  <c r="K83" i="10" s="1"/>
  <c r="K77" i="10" a="1"/>
  <c r="K77" i="10" s="1"/>
  <c r="K75" i="10" a="1"/>
  <c r="K75" i="10" s="1"/>
  <c r="K73" i="10" a="1"/>
  <c r="K73" i="10" s="1"/>
  <c r="K63" i="10" a="1"/>
  <c r="K63" i="10" s="1"/>
  <c r="K57" i="10" a="1"/>
  <c r="K57" i="10" s="1"/>
  <c r="K97" i="10" a="1"/>
  <c r="K97" i="10" s="1"/>
  <c r="K91" i="10" a="1"/>
  <c r="K91" i="10" s="1"/>
  <c r="K79" i="10" a="1"/>
  <c r="K79" i="10" s="1"/>
  <c r="K69" i="10" a="1"/>
  <c r="K69" i="10" s="1"/>
  <c r="K67" i="10" a="1"/>
  <c r="K67" i="10" s="1"/>
  <c r="K59" i="10" a="1"/>
  <c r="K59" i="10" s="1"/>
  <c r="K55" i="10" a="1"/>
  <c r="K55" i="10" s="1"/>
  <c r="J61" i="10" a="1"/>
  <c r="J61" i="10" s="1"/>
  <c r="L61" i="10" a="1"/>
  <c r="L61" i="10" s="1"/>
  <c r="J63" i="10" a="1"/>
  <c r="J63" i="10" s="1"/>
  <c r="L63" i="10" a="1"/>
  <c r="L63" i="10" s="1"/>
  <c r="J65" i="10" a="1"/>
  <c r="J65" i="10" s="1"/>
  <c r="L65" i="10" a="1"/>
  <c r="L65" i="10" s="1"/>
  <c r="J67" i="10" a="1"/>
  <c r="J67" i="10" s="1"/>
  <c r="L67" i="10" a="1"/>
  <c r="L67" i="10" s="1"/>
  <c r="J69" i="10" a="1"/>
  <c r="J69" i="10" s="1"/>
  <c r="L69" i="10" a="1"/>
  <c r="L69" i="10" s="1"/>
  <c r="J71" i="10" a="1"/>
  <c r="J71" i="10" s="1"/>
  <c r="L71" i="10" a="1"/>
  <c r="L71" i="10" s="1"/>
  <c r="J73" i="10" a="1"/>
  <c r="J73" i="10" s="1"/>
  <c r="L73" i="10" a="1"/>
  <c r="L73" i="10" s="1"/>
  <c r="J75" i="10" a="1"/>
  <c r="J75" i="10" s="1"/>
  <c r="L75" i="10" a="1"/>
  <c r="L75" i="10" s="1"/>
  <c r="J77" i="10" a="1"/>
  <c r="J77" i="10" s="1"/>
  <c r="L77" i="10" a="1"/>
  <c r="L77" i="10" s="1"/>
  <c r="J79" i="10" a="1"/>
  <c r="J79" i="10" s="1"/>
  <c r="L79" i="10" a="1"/>
  <c r="L79" i="10" s="1"/>
  <c r="J81" i="10" a="1"/>
  <c r="J81" i="10" s="1"/>
  <c r="L81" i="10" a="1"/>
  <c r="L81" i="10" s="1"/>
  <c r="J83" i="10" a="1"/>
  <c r="J83" i="10" s="1"/>
  <c r="L83" i="10" a="1"/>
  <c r="L83" i="10" s="1"/>
  <c r="J85" i="10" a="1"/>
  <c r="J85" i="10" s="1"/>
  <c r="L85" i="10" a="1"/>
  <c r="L85" i="10" s="1"/>
  <c r="J87" i="10" a="1"/>
  <c r="J87" i="10" s="1"/>
  <c r="L87" i="10" a="1"/>
  <c r="L87" i="10" s="1"/>
  <c r="J89" i="10" a="1"/>
  <c r="J89" i="10" s="1"/>
  <c r="L89" i="10" a="1"/>
  <c r="L89" i="10" s="1"/>
  <c r="J91" i="10" a="1"/>
  <c r="J91" i="10" s="1"/>
  <c r="L91" i="10" a="1"/>
  <c r="L91" i="10" s="1"/>
  <c r="J93" i="10" a="1"/>
  <c r="J93" i="10" s="1"/>
  <c r="L93" i="10" a="1"/>
  <c r="L93" i="10" s="1"/>
  <c r="J95" i="10" a="1"/>
  <c r="J95" i="10" s="1"/>
  <c r="L95" i="10" a="1"/>
  <c r="L95" i="10" s="1"/>
  <c r="J1" i="10"/>
  <c r="L55" i="9" a="1"/>
  <c r="L55" i="9" s="1"/>
  <c r="J62" i="9" a="1"/>
  <c r="J62" i="9" s="1"/>
  <c r="J70" i="9" a="1"/>
  <c r="J70" i="9" s="1"/>
  <c r="J78" i="9" a="1"/>
  <c r="J78" i="9" s="1"/>
  <c r="J86" i="9" a="1"/>
  <c r="J86" i="9" s="1"/>
  <c r="J94" i="9" a="1"/>
  <c r="J94" i="9" s="1"/>
  <c r="J54" i="9" a="1"/>
  <c r="J54" i="9" s="1"/>
  <c r="J56" i="9" a="1"/>
  <c r="J56" i="9" s="1"/>
  <c r="I3" i="9" s="1"/>
  <c r="L58" i="9" a="1"/>
  <c r="L58" i="9" s="1"/>
  <c r="L62" i="9" a="1"/>
  <c r="L62" i="9" s="1"/>
  <c r="L66" i="9" a="1"/>
  <c r="L66" i="9" s="1"/>
  <c r="L70" i="9" a="1"/>
  <c r="L70" i="9" s="1"/>
  <c r="L74" i="9" a="1"/>
  <c r="L74" i="9" s="1"/>
  <c r="L78" i="9" a="1"/>
  <c r="L78" i="9" s="1"/>
  <c r="L82" i="9" a="1"/>
  <c r="L82" i="9" s="1"/>
  <c r="L86" i="9" a="1"/>
  <c r="L86" i="9" s="1"/>
  <c r="L90" i="9" a="1"/>
  <c r="L90" i="9" s="1"/>
  <c r="L94" i="9" a="1"/>
  <c r="L94" i="9" s="1"/>
  <c r="L53" i="9" a="1"/>
  <c r="L53" i="9" s="1"/>
  <c r="J58" i="9" a="1"/>
  <c r="J58" i="9" s="1"/>
  <c r="J66" i="9" a="1"/>
  <c r="J66" i="9" s="1"/>
  <c r="J74" i="9" a="1"/>
  <c r="J74" i="9" s="1"/>
  <c r="J82" i="9" a="1"/>
  <c r="J82" i="9" s="1"/>
  <c r="J90" i="9" a="1"/>
  <c r="J90" i="9" s="1"/>
  <c r="L54" i="9" a="1"/>
  <c r="L54" i="9" s="1"/>
  <c r="L56" i="9" a="1"/>
  <c r="L56" i="9" s="1"/>
  <c r="J60" i="9" a="1"/>
  <c r="J60" i="9" s="1"/>
  <c r="J64" i="9" a="1"/>
  <c r="J64" i="9" s="1"/>
  <c r="J68" i="9" a="1"/>
  <c r="J68" i="9" s="1"/>
  <c r="J72" i="9" a="1"/>
  <c r="J72" i="9" s="1"/>
  <c r="J76" i="9" a="1"/>
  <c r="J76" i="9" s="1"/>
  <c r="J80" i="9" a="1"/>
  <c r="J80" i="9" s="1"/>
  <c r="J84" i="9" a="1"/>
  <c r="J84" i="9" s="1"/>
  <c r="J88" i="9" a="1"/>
  <c r="J88" i="9" s="1"/>
  <c r="J92" i="9" a="1"/>
  <c r="J92" i="9" s="1"/>
  <c r="J96" i="9" a="1"/>
  <c r="J96" i="9" s="1"/>
  <c r="J53" i="9" a="1"/>
  <c r="J53" i="9" s="1"/>
  <c r="J55" i="9" a="1"/>
  <c r="J55" i="9" s="1"/>
  <c r="J57" i="9" a="1"/>
  <c r="J57" i="9" s="1"/>
  <c r="L60" i="9" a="1"/>
  <c r="L60" i="9" s="1"/>
  <c r="L64" i="9" a="1"/>
  <c r="L64" i="9" s="1"/>
  <c r="L68" i="9" a="1"/>
  <c r="L68" i="9" s="1"/>
  <c r="L72" i="9" a="1"/>
  <c r="L72" i="9" s="1"/>
  <c r="L76" i="9" a="1"/>
  <c r="L76" i="9" s="1"/>
  <c r="L80" i="9" a="1"/>
  <c r="L80" i="9" s="1"/>
  <c r="L84" i="9" a="1"/>
  <c r="L84" i="9" s="1"/>
  <c r="L88" i="9" a="1"/>
  <c r="L88" i="9" s="1"/>
  <c r="L92" i="9" a="1"/>
  <c r="L92" i="9" s="1"/>
  <c r="L96" i="9" a="1"/>
  <c r="L96" i="9" s="1"/>
  <c r="J1" i="9"/>
  <c r="K50" i="9"/>
  <c r="K5" i="9"/>
  <c r="L57" i="9" a="1"/>
  <c r="L57" i="9" s="1"/>
  <c r="J59" i="9" a="1"/>
  <c r="J59" i="9" s="1"/>
  <c r="L59" i="9" a="1"/>
  <c r="L59" i="9" s="1"/>
  <c r="J61" i="9" a="1"/>
  <c r="J61" i="9" s="1"/>
  <c r="I5" i="9" s="1"/>
  <c r="L61" i="9" a="1"/>
  <c r="L61" i="9" s="1"/>
  <c r="J63" i="9" a="1"/>
  <c r="J63" i="9" s="1"/>
  <c r="L63" i="9" a="1"/>
  <c r="L63" i="9" s="1"/>
  <c r="J65" i="9" a="1"/>
  <c r="J65" i="9" s="1"/>
  <c r="L65" i="9" a="1"/>
  <c r="L65" i="9" s="1"/>
  <c r="J67" i="9" a="1"/>
  <c r="J67" i="9" s="1"/>
  <c r="L67" i="9" a="1"/>
  <c r="L67" i="9" s="1"/>
  <c r="J69" i="9" a="1"/>
  <c r="J69" i="9" s="1"/>
  <c r="L69" i="9" a="1"/>
  <c r="L69" i="9" s="1"/>
  <c r="J71" i="9" a="1"/>
  <c r="J71" i="9" s="1"/>
  <c r="L71" i="9" a="1"/>
  <c r="L71" i="9" s="1"/>
  <c r="J73" i="9" a="1"/>
  <c r="J73" i="9" s="1"/>
  <c r="L73" i="9" a="1"/>
  <c r="L73" i="9" s="1"/>
  <c r="J75" i="9" a="1"/>
  <c r="J75" i="9" s="1"/>
  <c r="L75" i="9" a="1"/>
  <c r="L75" i="9" s="1"/>
  <c r="J77" i="9" a="1"/>
  <c r="J77" i="9" s="1"/>
  <c r="L77" i="9" a="1"/>
  <c r="L77" i="9" s="1"/>
  <c r="J79" i="9" a="1"/>
  <c r="J79" i="9" s="1"/>
  <c r="L79" i="9" a="1"/>
  <c r="L79" i="9" s="1"/>
  <c r="J81" i="9" a="1"/>
  <c r="J81" i="9" s="1"/>
  <c r="L81" i="9" a="1"/>
  <c r="L81" i="9" s="1"/>
  <c r="J83" i="9" a="1"/>
  <c r="J83" i="9" s="1"/>
  <c r="L83" i="9" a="1"/>
  <c r="L83" i="9" s="1"/>
  <c r="J85" i="9" a="1"/>
  <c r="J85" i="9" s="1"/>
  <c r="L85" i="9" a="1"/>
  <c r="L85" i="9" s="1"/>
  <c r="J87" i="9" a="1"/>
  <c r="J87" i="9" s="1"/>
  <c r="L87" i="9" a="1"/>
  <c r="L87" i="9" s="1"/>
  <c r="J89" i="9" a="1"/>
  <c r="J89" i="9" s="1"/>
  <c r="L89" i="9" a="1"/>
  <c r="L89" i="9" s="1"/>
  <c r="J91" i="9" a="1"/>
  <c r="J91" i="9" s="1"/>
  <c r="L91" i="9" a="1"/>
  <c r="L91" i="9" s="1"/>
  <c r="J93" i="9" a="1"/>
  <c r="J93" i="9" s="1"/>
  <c r="L93" i="9" a="1"/>
  <c r="L93" i="9" s="1"/>
  <c r="J95" i="9" a="1"/>
  <c r="J95" i="9" s="1"/>
  <c r="L95" i="9" a="1"/>
  <c r="L95" i="9" s="1"/>
  <c r="J50" i="8"/>
  <c r="J62" i="8" s="1" a="1"/>
  <c r="J62" i="8" s="1"/>
  <c r="K50" i="8"/>
  <c r="J1" i="8"/>
  <c r="L50" i="8"/>
  <c r="K1" i="8"/>
  <c r="J54" i="7" a="1"/>
  <c r="J54" i="7" s="1"/>
  <c r="J56" i="7" a="1"/>
  <c r="J56" i="7" s="1"/>
  <c r="J58" i="7" a="1"/>
  <c r="J58" i="7" s="1"/>
  <c r="J60" i="7" a="1"/>
  <c r="J60" i="7" s="1"/>
  <c r="J62" i="7" a="1"/>
  <c r="J62" i="7" s="1"/>
  <c r="J66" i="7" a="1"/>
  <c r="J66" i="7" s="1"/>
  <c r="J70" i="7" a="1"/>
  <c r="J70" i="7" s="1"/>
  <c r="J74" i="7" a="1"/>
  <c r="J74" i="7" s="1"/>
  <c r="J78" i="7" a="1"/>
  <c r="J78" i="7" s="1"/>
  <c r="J82" i="7" a="1"/>
  <c r="J82" i="7" s="1"/>
  <c r="J86" i="7" a="1"/>
  <c r="J86" i="7" s="1"/>
  <c r="J90" i="7" a="1"/>
  <c r="J90" i="7" s="1"/>
  <c r="J94" i="7" a="1"/>
  <c r="J94" i="7" s="1"/>
  <c r="L54" i="7" a="1"/>
  <c r="L54" i="7" s="1"/>
  <c r="L56" i="7" a="1"/>
  <c r="L56" i="7" s="1"/>
  <c r="L58" i="7" a="1"/>
  <c r="L58" i="7" s="1"/>
  <c r="L60" i="7" a="1"/>
  <c r="L60" i="7" s="1"/>
  <c r="L62" i="7" a="1"/>
  <c r="L62" i="7" s="1"/>
  <c r="L66" i="7" a="1"/>
  <c r="L66" i="7" s="1"/>
  <c r="L70" i="7" a="1"/>
  <c r="L70" i="7" s="1"/>
  <c r="L74" i="7" a="1"/>
  <c r="L74" i="7" s="1"/>
  <c r="L78" i="7" a="1"/>
  <c r="L78" i="7" s="1"/>
  <c r="L82" i="7" a="1"/>
  <c r="L82" i="7" s="1"/>
  <c r="L86" i="7" a="1"/>
  <c r="L86" i="7" s="1"/>
  <c r="L90" i="7" a="1"/>
  <c r="L90" i="7" s="1"/>
  <c r="L94" i="7" a="1"/>
  <c r="L94" i="7" s="1"/>
  <c r="J53" i="7" a="1"/>
  <c r="J53" i="7" s="1"/>
  <c r="J55" i="7" a="1"/>
  <c r="J55" i="7" s="1"/>
  <c r="I2" i="7" s="1"/>
  <c r="J57" i="7" a="1"/>
  <c r="J57" i="7" s="1"/>
  <c r="J59" i="7" a="1"/>
  <c r="J59" i="7" s="1"/>
  <c r="J61" i="7" a="1"/>
  <c r="J61" i="7" s="1"/>
  <c r="J64" i="7" a="1"/>
  <c r="J64" i="7" s="1"/>
  <c r="J68" i="7" a="1"/>
  <c r="J68" i="7" s="1"/>
  <c r="J72" i="7" a="1"/>
  <c r="J72" i="7" s="1"/>
  <c r="J76" i="7" a="1"/>
  <c r="J76" i="7" s="1"/>
  <c r="J80" i="7" a="1"/>
  <c r="J80" i="7" s="1"/>
  <c r="J84" i="7" a="1"/>
  <c r="J84" i="7" s="1"/>
  <c r="J88" i="7" a="1"/>
  <c r="J88" i="7" s="1"/>
  <c r="J92" i="7" a="1"/>
  <c r="J92" i="7" s="1"/>
  <c r="J96" i="7" a="1"/>
  <c r="J96" i="7" s="1"/>
  <c r="L53" i="7" a="1"/>
  <c r="L53" i="7" s="1"/>
  <c r="L55" i="7" a="1"/>
  <c r="L55" i="7" s="1"/>
  <c r="L57" i="7" a="1"/>
  <c r="L57" i="7" s="1"/>
  <c r="L59" i="7" a="1"/>
  <c r="L59" i="7" s="1"/>
  <c r="L61" i="7" a="1"/>
  <c r="L61" i="7" s="1"/>
  <c r="L64" i="7" a="1"/>
  <c r="L64" i="7" s="1"/>
  <c r="L68" i="7" a="1"/>
  <c r="L68" i="7" s="1"/>
  <c r="L72" i="7" a="1"/>
  <c r="L72" i="7" s="1"/>
  <c r="L76" i="7" a="1"/>
  <c r="L76" i="7" s="1"/>
  <c r="L80" i="7" a="1"/>
  <c r="L80" i="7" s="1"/>
  <c r="L84" i="7" a="1"/>
  <c r="L84" i="7" s="1"/>
  <c r="L88" i="7" a="1"/>
  <c r="L88" i="7" s="1"/>
  <c r="L92" i="7" a="1"/>
  <c r="L92" i="7" s="1"/>
  <c r="L96" i="7" a="1"/>
  <c r="L96" i="7" s="1"/>
  <c r="K50" i="7"/>
  <c r="J1" i="7"/>
  <c r="J63" i="7" a="1"/>
  <c r="J63" i="7" s="1"/>
  <c r="L63" i="7" a="1"/>
  <c r="L63" i="7" s="1"/>
  <c r="J65" i="7" a="1"/>
  <c r="J65" i="7" s="1"/>
  <c r="L65" i="7" a="1"/>
  <c r="L65" i="7" s="1"/>
  <c r="J67" i="7" a="1"/>
  <c r="J67" i="7" s="1"/>
  <c r="L67" i="7" a="1"/>
  <c r="L67" i="7" s="1"/>
  <c r="J69" i="7" a="1"/>
  <c r="J69" i="7" s="1"/>
  <c r="L69" i="7" a="1"/>
  <c r="L69" i="7" s="1"/>
  <c r="J71" i="7" a="1"/>
  <c r="J71" i="7" s="1"/>
  <c r="L71" i="7" a="1"/>
  <c r="L71" i="7" s="1"/>
  <c r="J73" i="7" a="1"/>
  <c r="J73" i="7" s="1"/>
  <c r="L73" i="7" a="1"/>
  <c r="L73" i="7" s="1"/>
  <c r="J75" i="7" a="1"/>
  <c r="J75" i="7" s="1"/>
  <c r="L75" i="7" a="1"/>
  <c r="L75" i="7" s="1"/>
  <c r="J77" i="7" a="1"/>
  <c r="J77" i="7" s="1"/>
  <c r="L77" i="7" a="1"/>
  <c r="L77" i="7" s="1"/>
  <c r="J79" i="7" a="1"/>
  <c r="J79" i="7" s="1"/>
  <c r="L79" i="7" a="1"/>
  <c r="L79" i="7" s="1"/>
  <c r="J81" i="7" a="1"/>
  <c r="J81" i="7" s="1"/>
  <c r="L81" i="7" a="1"/>
  <c r="L81" i="7" s="1"/>
  <c r="J83" i="7" a="1"/>
  <c r="J83" i="7" s="1"/>
  <c r="L83" i="7" a="1"/>
  <c r="L83" i="7" s="1"/>
  <c r="J85" i="7" a="1"/>
  <c r="J85" i="7" s="1"/>
  <c r="L85" i="7" a="1"/>
  <c r="L85" i="7" s="1"/>
  <c r="J87" i="7" a="1"/>
  <c r="J87" i="7" s="1"/>
  <c r="L87" i="7" a="1"/>
  <c r="L87" i="7" s="1"/>
  <c r="J89" i="7" a="1"/>
  <c r="J89" i="7" s="1"/>
  <c r="L89" i="7" a="1"/>
  <c r="L89" i="7" s="1"/>
  <c r="J91" i="7" a="1"/>
  <c r="J91" i="7" s="1"/>
  <c r="L91" i="7" a="1"/>
  <c r="L91" i="7" s="1"/>
  <c r="J93" i="7" a="1"/>
  <c r="J93" i="7" s="1"/>
  <c r="L93" i="7" a="1"/>
  <c r="L93" i="7" s="1"/>
  <c r="J95" i="7" a="1"/>
  <c r="J95" i="7" s="1"/>
  <c r="L95" i="7" a="1"/>
  <c r="L95" i="7" s="1"/>
  <c r="J50" i="6"/>
  <c r="J97" i="6" s="1" a="1"/>
  <c r="J97" i="6" s="1"/>
  <c r="K50" i="6"/>
  <c r="J1" i="6"/>
  <c r="L50" i="6"/>
  <c r="K1" i="6"/>
  <c r="J67" i="6" a="1"/>
  <c r="J67" i="6" s="1"/>
  <c r="J65" i="6" a="1"/>
  <c r="J65" i="6" s="1"/>
  <c r="J57" i="6" a="1"/>
  <c r="J57" i="6" s="1"/>
  <c r="J92" i="6" a="1"/>
  <c r="J92" i="6" s="1"/>
  <c r="K1" i="5"/>
  <c r="J50" i="5"/>
  <c r="J97" i="5" s="1" a="1"/>
  <c r="J97" i="5" s="1"/>
  <c r="L54" i="5" a="1"/>
  <c r="L54" i="5" s="1"/>
  <c r="L58" i="5" a="1"/>
  <c r="L58" i="5" s="1"/>
  <c r="L70" i="5" a="1"/>
  <c r="L70" i="5" s="1"/>
  <c r="L82" i="5" a="1"/>
  <c r="L82" i="5" s="1"/>
  <c r="L62" i="5" a="1"/>
  <c r="L62" i="5" s="1"/>
  <c r="L66" i="5" a="1"/>
  <c r="L66" i="5" s="1"/>
  <c r="L74" i="5" a="1"/>
  <c r="L74" i="5" s="1"/>
  <c r="L78" i="5" a="1"/>
  <c r="L78" i="5" s="1"/>
  <c r="L86" i="5" a="1"/>
  <c r="L86" i="5" s="1"/>
  <c r="L90" i="5" a="1"/>
  <c r="L90" i="5" s="1"/>
  <c r="L94" i="5" a="1"/>
  <c r="L94" i="5" s="1"/>
  <c r="L56" i="5" a="1"/>
  <c r="L56" i="5" s="1"/>
  <c r="L60" i="5" a="1"/>
  <c r="L60" i="5" s="1"/>
  <c r="L64" i="5" a="1"/>
  <c r="L64" i="5" s="1"/>
  <c r="L68" i="5" a="1"/>
  <c r="L68" i="5" s="1"/>
  <c r="L72" i="5" a="1"/>
  <c r="L72" i="5" s="1"/>
  <c r="L76" i="5" a="1"/>
  <c r="L76" i="5" s="1"/>
  <c r="L80" i="5" a="1"/>
  <c r="L80" i="5" s="1"/>
  <c r="L84" i="5" a="1"/>
  <c r="L84" i="5" s="1"/>
  <c r="L88" i="5" a="1"/>
  <c r="L88" i="5" s="1"/>
  <c r="L92" i="5" a="1"/>
  <c r="L92" i="5" s="1"/>
  <c r="L96" i="5" a="1"/>
  <c r="L96" i="5" s="1"/>
  <c r="K93" i="5" a="1"/>
  <c r="K93" i="5" s="1"/>
  <c r="K89" i="5" a="1"/>
  <c r="K89" i="5" s="1"/>
  <c r="K83" i="5" a="1"/>
  <c r="K83" i="5" s="1"/>
  <c r="K79" i="5" a="1"/>
  <c r="K79" i="5" s="1"/>
  <c r="K71" i="5" a="1"/>
  <c r="K71" i="5" s="1"/>
  <c r="K65" i="5" a="1"/>
  <c r="K65" i="5" s="1"/>
  <c r="K59" i="5" a="1"/>
  <c r="K59" i="5" s="1"/>
  <c r="K53" i="5" a="1"/>
  <c r="K53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91" i="5" a="1"/>
  <c r="K91" i="5" s="1"/>
  <c r="K85" i="5" a="1"/>
  <c r="K85" i="5" s="1"/>
  <c r="K77" i="5" a="1"/>
  <c r="K77" i="5" s="1"/>
  <c r="K73" i="5" a="1"/>
  <c r="K73" i="5" s="1"/>
  <c r="K69" i="5" a="1"/>
  <c r="K69" i="5" s="1"/>
  <c r="K61" i="5" a="1"/>
  <c r="K61" i="5" s="1"/>
  <c r="K55" i="5" a="1"/>
  <c r="K55" i="5" s="1"/>
  <c r="K97" i="5" a="1"/>
  <c r="K97" i="5" s="1"/>
  <c r="K95" i="5" a="1"/>
  <c r="K95" i="5" s="1"/>
  <c r="K87" i="5" a="1"/>
  <c r="K87" i="5" s="1"/>
  <c r="K81" i="5" a="1"/>
  <c r="K81" i="5" s="1"/>
  <c r="K75" i="5" a="1"/>
  <c r="K75" i="5" s="1"/>
  <c r="K67" i="5" a="1"/>
  <c r="K67" i="5" s="1"/>
  <c r="K63" i="5" a="1"/>
  <c r="K63" i="5" s="1"/>
  <c r="K57" i="5" a="1"/>
  <c r="K57" i="5" s="1"/>
  <c r="J1" i="5"/>
  <c r="L53" i="5" a="1"/>
  <c r="L53" i="5" s="1"/>
  <c r="L55" i="5" a="1"/>
  <c r="L55" i="5" s="1"/>
  <c r="J57" i="5" a="1"/>
  <c r="J57" i="5" s="1"/>
  <c r="L57" i="5" a="1"/>
  <c r="L57" i="5" s="1"/>
  <c r="L59" i="5" a="1"/>
  <c r="L59" i="5" s="1"/>
  <c r="L61" i="5" a="1"/>
  <c r="L61" i="5" s="1"/>
  <c r="L63" i="5" a="1"/>
  <c r="L63" i="5" s="1"/>
  <c r="L65" i="5" a="1"/>
  <c r="L65" i="5" s="1"/>
  <c r="L67" i="5" a="1"/>
  <c r="L67" i="5" s="1"/>
  <c r="J69" i="5" a="1"/>
  <c r="J69" i="5" s="1"/>
  <c r="L69" i="5" a="1"/>
  <c r="L69" i="5" s="1"/>
  <c r="L71" i="5" a="1"/>
  <c r="L71" i="5" s="1"/>
  <c r="J73" i="5" a="1"/>
  <c r="J73" i="5" s="1"/>
  <c r="L73" i="5" a="1"/>
  <c r="L73" i="5" s="1"/>
  <c r="L75" i="5" a="1"/>
  <c r="L75" i="5" s="1"/>
  <c r="L77" i="5" a="1"/>
  <c r="L77" i="5" s="1"/>
  <c r="L79" i="5" a="1"/>
  <c r="L79" i="5" s="1"/>
  <c r="J81" i="5" a="1"/>
  <c r="J81" i="5" s="1"/>
  <c r="L81" i="5" a="1"/>
  <c r="L81" i="5" s="1"/>
  <c r="L83" i="5" a="1"/>
  <c r="L83" i="5" s="1"/>
  <c r="J85" i="5" a="1"/>
  <c r="J85" i="5" s="1"/>
  <c r="L85" i="5" a="1"/>
  <c r="L85" i="5" s="1"/>
  <c r="L87" i="5" a="1"/>
  <c r="L87" i="5" s="1"/>
  <c r="J89" i="5" a="1"/>
  <c r="J89" i="5" s="1"/>
  <c r="L89" i="5" a="1"/>
  <c r="L89" i="5" s="1"/>
  <c r="L91" i="5" a="1"/>
  <c r="L91" i="5" s="1"/>
  <c r="L93" i="5" a="1"/>
  <c r="L93" i="5" s="1"/>
  <c r="L95" i="5" a="1"/>
  <c r="L95" i="5" s="1"/>
  <c r="J60" i="4" a="1"/>
  <c r="J60" i="4" s="1"/>
  <c r="J68" i="4" a="1"/>
  <c r="J68" i="4" s="1"/>
  <c r="J86" i="4" a="1"/>
  <c r="J86" i="4" s="1"/>
  <c r="J59" i="4" a="1"/>
  <c r="J59" i="4" s="1"/>
  <c r="J67" i="4" a="1"/>
  <c r="J67" i="4" s="1"/>
  <c r="J82" i="4" a="1"/>
  <c r="J82" i="4" s="1"/>
  <c r="J57" i="4" a="1"/>
  <c r="J57" i="4" s="1"/>
  <c r="J65" i="4" a="1"/>
  <c r="J65" i="4" s="1"/>
  <c r="J74" i="4" a="1"/>
  <c r="J74" i="4" s="1"/>
  <c r="J90" i="4" a="1"/>
  <c r="J90" i="4" s="1"/>
  <c r="J58" i="4" a="1"/>
  <c r="J58" i="4" s="1"/>
  <c r="J66" i="4" a="1"/>
  <c r="J66" i="4" s="1"/>
  <c r="J78" i="4" a="1"/>
  <c r="J78" i="4" s="1"/>
  <c r="K90" i="4" a="1"/>
  <c r="K90" i="4" s="1"/>
  <c r="K82" i="4" a="1"/>
  <c r="K82" i="4" s="1"/>
  <c r="K76" i="4" a="1"/>
  <c r="K76" i="4" s="1"/>
  <c r="K72" i="4" a="1"/>
  <c r="K72" i="4" s="1"/>
  <c r="K96" i="4" a="1"/>
  <c r="K96" i="4" s="1"/>
  <c r="K94" i="4" a="1"/>
  <c r="K94" i="4" s="1"/>
  <c r="K92" i="4" a="1"/>
  <c r="K92" i="4" s="1"/>
  <c r="K88" i="4" a="1"/>
  <c r="K88" i="4" s="1"/>
  <c r="K86" i="4" a="1"/>
  <c r="K86" i="4" s="1"/>
  <c r="K84" i="4" a="1"/>
  <c r="K84" i="4" s="1"/>
  <c r="K80" i="4" a="1"/>
  <c r="K80" i="4" s="1"/>
  <c r="K78" i="4" a="1"/>
  <c r="K78" i="4" s="1"/>
  <c r="K74" i="4" a="1"/>
  <c r="K74" i="4" s="1"/>
  <c r="K69" i="4" a="1"/>
  <c r="K69" i="4" s="1"/>
  <c r="K68" i="4" a="1"/>
  <c r="K68" i="4" s="1"/>
  <c r="K61" i="4" a="1"/>
  <c r="K61" i="4" s="1"/>
  <c r="K60" i="4" a="1"/>
  <c r="K60" i="4" s="1"/>
  <c r="K53" i="4" a="1"/>
  <c r="K53" i="4" s="1"/>
  <c r="K97" i="4" a="1"/>
  <c r="K97" i="4" s="1"/>
  <c r="K93" i="4" a="1"/>
  <c r="K93" i="4" s="1"/>
  <c r="K89" i="4" a="1"/>
  <c r="K89" i="4" s="1"/>
  <c r="K85" i="4" a="1"/>
  <c r="K85" i="4" s="1"/>
  <c r="K81" i="4" a="1"/>
  <c r="K81" i="4" s="1"/>
  <c r="K77" i="4" a="1"/>
  <c r="K77" i="4" s="1"/>
  <c r="K73" i="4" a="1"/>
  <c r="K73" i="4" s="1"/>
  <c r="K67" i="4" a="1"/>
  <c r="K67" i="4" s="1"/>
  <c r="K66" i="4" a="1"/>
  <c r="K66" i="4" s="1"/>
  <c r="K59" i="4" a="1"/>
  <c r="K59" i="4" s="1"/>
  <c r="K58" i="4" a="1"/>
  <c r="K58" i="4" s="1"/>
  <c r="K65" i="4" a="1"/>
  <c r="K65" i="4" s="1"/>
  <c r="K64" i="4" a="1"/>
  <c r="K64" i="4" s="1"/>
  <c r="K57" i="4" a="1"/>
  <c r="K57" i="4" s="1"/>
  <c r="K56" i="4" a="1"/>
  <c r="K56" i="4" s="1"/>
  <c r="K95" i="4" a="1"/>
  <c r="K95" i="4" s="1"/>
  <c r="K91" i="4" a="1"/>
  <c r="K91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70" i="4" a="1"/>
  <c r="K70" i="4" s="1"/>
  <c r="K63" i="4" a="1"/>
  <c r="K63" i="4" s="1"/>
  <c r="K62" i="4" a="1"/>
  <c r="K62" i="4" s="1"/>
  <c r="K55" i="4" a="1"/>
  <c r="K55" i="4" s="1"/>
  <c r="K54" i="4" a="1"/>
  <c r="K54" i="4" s="1"/>
  <c r="J1" i="4"/>
  <c r="L50" i="4"/>
  <c r="K1" i="4"/>
  <c r="J81" i="4" a="1"/>
  <c r="J81" i="4" s="1"/>
  <c r="J79" i="4" a="1"/>
  <c r="J79" i="4" s="1"/>
  <c r="J75" i="4" a="1"/>
  <c r="J75" i="4" s="1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77" i="4" a="1"/>
  <c r="J77" i="4" s="1"/>
  <c r="J73" i="4" a="1"/>
  <c r="J73" i="4" s="1"/>
  <c r="J53" i="4" a="1"/>
  <c r="J53" i="4" s="1"/>
  <c r="J54" i="4" a="1"/>
  <c r="J54" i="4" s="1"/>
  <c r="J61" i="4" a="1"/>
  <c r="J61" i="4" s="1"/>
  <c r="J62" i="4" a="1"/>
  <c r="J62" i="4" s="1"/>
  <c r="J69" i="4" a="1"/>
  <c r="J69" i="4" s="1"/>
  <c r="J70" i="4" a="1"/>
  <c r="J70" i="4" s="1"/>
  <c r="J72" i="4" a="1"/>
  <c r="J72" i="4" s="1"/>
  <c r="J76" i="4" a="1"/>
  <c r="J76" i="4" s="1"/>
  <c r="J80" i="4" a="1"/>
  <c r="J80" i="4" s="1"/>
  <c r="J84" i="4" a="1"/>
  <c r="J84" i="4" s="1"/>
  <c r="J88" i="4" a="1"/>
  <c r="J88" i="4" s="1"/>
  <c r="J92" i="4" a="1"/>
  <c r="J92" i="4" s="1"/>
  <c r="J96" i="4" a="1"/>
  <c r="J96" i="4" s="1"/>
  <c r="J55" i="4" a="1"/>
  <c r="J55" i="4" s="1"/>
  <c r="J56" i="4" a="1"/>
  <c r="J56" i="4" s="1"/>
  <c r="J63" i="4" a="1"/>
  <c r="J63" i="4" s="1"/>
  <c r="J64" i="4" a="1"/>
  <c r="J64" i="4" s="1"/>
  <c r="J71" i="4" a="1"/>
  <c r="J71" i="4" s="1"/>
  <c r="K50" i="3"/>
  <c r="K96" i="3" s="1" a="1"/>
  <c r="K96" i="3" s="1"/>
  <c r="I1" i="3"/>
  <c r="K51" i="3"/>
  <c r="L51" i="3"/>
  <c r="J51" i="3"/>
  <c r="K83" i="13" l="1" a="1"/>
  <c r="K83" i="13" s="1"/>
  <c r="K81" i="13" a="1"/>
  <c r="K81" i="13" s="1"/>
  <c r="K77" i="13" a="1"/>
  <c r="K77" i="13" s="1"/>
  <c r="K69" i="13" a="1"/>
  <c r="K69" i="13" s="1"/>
  <c r="K67" i="13" a="1"/>
  <c r="K67" i="13" s="1"/>
  <c r="K61" i="13" a="1"/>
  <c r="K61" i="13" s="1"/>
  <c r="K55" i="13" a="1"/>
  <c r="K55" i="13" s="1"/>
  <c r="K96" i="13" a="1"/>
  <c r="K96" i="13" s="1"/>
  <c r="K94" i="13" a="1"/>
  <c r="K94" i="13" s="1"/>
  <c r="K92" i="13" a="1"/>
  <c r="K92" i="13" s="1"/>
  <c r="K90" i="13" a="1"/>
  <c r="K90" i="13" s="1"/>
  <c r="K88" i="13" a="1"/>
  <c r="K88" i="13" s="1"/>
  <c r="K86" i="13" a="1"/>
  <c r="K86" i="13" s="1"/>
  <c r="K84" i="13" a="1"/>
  <c r="K84" i="13" s="1"/>
  <c r="K82" i="13" a="1"/>
  <c r="K82" i="13" s="1"/>
  <c r="K80" i="13" a="1"/>
  <c r="K80" i="13" s="1"/>
  <c r="K78" i="13" a="1"/>
  <c r="K78" i="13" s="1"/>
  <c r="K76" i="13" a="1"/>
  <c r="K76" i="13" s="1"/>
  <c r="K74" i="13" a="1"/>
  <c r="K74" i="13" s="1"/>
  <c r="K72" i="13" a="1"/>
  <c r="K72" i="13" s="1"/>
  <c r="K70" i="13" a="1"/>
  <c r="K70" i="13" s="1"/>
  <c r="K68" i="13" a="1"/>
  <c r="K68" i="13" s="1"/>
  <c r="K66" i="13" a="1"/>
  <c r="K66" i="13" s="1"/>
  <c r="K64" i="13" a="1"/>
  <c r="K64" i="13" s="1"/>
  <c r="K62" i="13" a="1"/>
  <c r="K62" i="13" s="1"/>
  <c r="K60" i="13" a="1"/>
  <c r="K60" i="13" s="1"/>
  <c r="K58" i="13" a="1"/>
  <c r="K58" i="13" s="1"/>
  <c r="K56" i="13" a="1"/>
  <c r="K56" i="13" s="1"/>
  <c r="K54" i="13" a="1"/>
  <c r="K54" i="13" s="1"/>
  <c r="K89" i="13" a="1"/>
  <c r="K89" i="13" s="1"/>
  <c r="K87" i="13" a="1"/>
  <c r="K87" i="13" s="1"/>
  <c r="K71" i="13" a="1"/>
  <c r="K71" i="13" s="1"/>
  <c r="K63" i="13" a="1"/>
  <c r="K63" i="13" s="1"/>
  <c r="K53" i="13" a="1"/>
  <c r="K53" i="13" s="1"/>
  <c r="K97" i="13" a="1"/>
  <c r="K97" i="13" s="1"/>
  <c r="K95" i="13" a="1"/>
  <c r="K95" i="13" s="1"/>
  <c r="K93" i="13" a="1"/>
  <c r="K93" i="13" s="1"/>
  <c r="K91" i="13" a="1"/>
  <c r="K91" i="13" s="1"/>
  <c r="K85" i="13" a="1"/>
  <c r="K85" i="13" s="1"/>
  <c r="K79" i="13" a="1"/>
  <c r="K79" i="13" s="1"/>
  <c r="K75" i="13" a="1"/>
  <c r="K75" i="13" s="1"/>
  <c r="K73" i="13" a="1"/>
  <c r="K73" i="13" s="1"/>
  <c r="K65" i="13" a="1"/>
  <c r="K65" i="13" s="1"/>
  <c r="K59" i="13" a="1"/>
  <c r="K59" i="13" s="1"/>
  <c r="K57" i="13" a="1"/>
  <c r="K57" i="13" s="1"/>
  <c r="K13" i="13"/>
  <c r="L4" i="13"/>
  <c r="M4" i="13" s="1"/>
  <c r="L3" i="13"/>
  <c r="M3" i="13" s="1"/>
  <c r="K14" i="13"/>
  <c r="L97" i="12" a="1"/>
  <c r="L97" i="12" s="1"/>
  <c r="L95" i="12" a="1"/>
  <c r="L95" i="12" s="1"/>
  <c r="L93" i="12" a="1"/>
  <c r="L93" i="12" s="1"/>
  <c r="L91" i="12" a="1"/>
  <c r="L91" i="12" s="1"/>
  <c r="L89" i="12" a="1"/>
  <c r="L89" i="12" s="1"/>
  <c r="L87" i="12" a="1"/>
  <c r="L87" i="12" s="1"/>
  <c r="L85" i="12" a="1"/>
  <c r="L85" i="12" s="1"/>
  <c r="L83" i="12" a="1"/>
  <c r="L83" i="12" s="1"/>
  <c r="L81" i="12" a="1"/>
  <c r="L81" i="12" s="1"/>
  <c r="L79" i="12" a="1"/>
  <c r="L79" i="12" s="1"/>
  <c r="L77" i="12" a="1"/>
  <c r="L77" i="12" s="1"/>
  <c r="L75" i="12" a="1"/>
  <c r="L75" i="12" s="1"/>
  <c r="L73" i="12" a="1"/>
  <c r="L73" i="12" s="1"/>
  <c r="L71" i="12" a="1"/>
  <c r="L71" i="12" s="1"/>
  <c r="L69" i="12" a="1"/>
  <c r="L69" i="12" s="1"/>
  <c r="L67" i="12" a="1"/>
  <c r="L67" i="12" s="1"/>
  <c r="L65" i="12" a="1"/>
  <c r="L65" i="12" s="1"/>
  <c r="L63" i="12" a="1"/>
  <c r="L63" i="12" s="1"/>
  <c r="L61" i="12" a="1"/>
  <c r="L61" i="12" s="1"/>
  <c r="L59" i="12" a="1"/>
  <c r="L59" i="12" s="1"/>
  <c r="L57" i="12" a="1"/>
  <c r="L57" i="12" s="1"/>
  <c r="L55" i="12" a="1"/>
  <c r="L55" i="12" s="1"/>
  <c r="L53" i="12" a="1"/>
  <c r="L53" i="12" s="1"/>
  <c r="L92" i="12" a="1"/>
  <c r="L92" i="12" s="1"/>
  <c r="L96" i="12" a="1"/>
  <c r="L96" i="12" s="1"/>
  <c r="L82" i="12" a="1"/>
  <c r="L82" i="12" s="1"/>
  <c r="L74" i="12" a="1"/>
  <c r="L74" i="12" s="1"/>
  <c r="L62" i="12" a="1"/>
  <c r="L62" i="12" s="1"/>
  <c r="L58" i="12" a="1"/>
  <c r="L58" i="12" s="1"/>
  <c r="L94" i="12" a="1"/>
  <c r="L94" i="12" s="1"/>
  <c r="L88" i="12" a="1"/>
  <c r="L88" i="12" s="1"/>
  <c r="L84" i="12" a="1"/>
  <c r="L84" i="12" s="1"/>
  <c r="L80" i="12" a="1"/>
  <c r="L80" i="12" s="1"/>
  <c r="L76" i="12" a="1"/>
  <c r="L76" i="12" s="1"/>
  <c r="L72" i="12" a="1"/>
  <c r="L72" i="12" s="1"/>
  <c r="L68" i="12" a="1"/>
  <c r="L68" i="12" s="1"/>
  <c r="L64" i="12" a="1"/>
  <c r="L64" i="12" s="1"/>
  <c r="L60" i="12" a="1"/>
  <c r="L60" i="12" s="1"/>
  <c r="L56" i="12" a="1"/>
  <c r="L56" i="12" s="1"/>
  <c r="L90" i="12" a="1"/>
  <c r="L90" i="12" s="1"/>
  <c r="L86" i="12" a="1"/>
  <c r="L86" i="12" s="1"/>
  <c r="L78" i="12" a="1"/>
  <c r="L78" i="12" s="1"/>
  <c r="L70" i="12" a="1"/>
  <c r="L70" i="12" s="1"/>
  <c r="L66" i="12" a="1"/>
  <c r="L66" i="12" s="1"/>
  <c r="L54" i="12" a="1"/>
  <c r="L54" i="12" s="1"/>
  <c r="I3" i="12"/>
  <c r="I5" i="12"/>
  <c r="I6" i="12"/>
  <c r="I4" i="12"/>
  <c r="I2" i="12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56" i="12" a="1"/>
  <c r="K56" i="12" s="1"/>
  <c r="K54" i="12" a="1"/>
  <c r="K54" i="12" s="1"/>
  <c r="K95" i="12" a="1"/>
  <c r="K95" i="12" s="1"/>
  <c r="K85" i="12" a="1"/>
  <c r="K85" i="12" s="1"/>
  <c r="K81" i="12" a="1"/>
  <c r="K81" i="12" s="1"/>
  <c r="K73" i="12" a="1"/>
  <c r="K73" i="12" s="1"/>
  <c r="K61" i="12" a="1"/>
  <c r="K61" i="12" s="1"/>
  <c r="K57" i="12" a="1"/>
  <c r="K57" i="12" s="1"/>
  <c r="K97" i="12" a="1"/>
  <c r="K97" i="12" s="1"/>
  <c r="K87" i="12" a="1"/>
  <c r="K87" i="12" s="1"/>
  <c r="K83" i="12" a="1"/>
  <c r="K83" i="12" s="1"/>
  <c r="K79" i="12" a="1"/>
  <c r="K79" i="12" s="1"/>
  <c r="K75" i="12" a="1"/>
  <c r="K75" i="12" s="1"/>
  <c r="K71" i="12" a="1"/>
  <c r="K71" i="12" s="1"/>
  <c r="K67" i="12" a="1"/>
  <c r="K67" i="12" s="1"/>
  <c r="K63" i="12" a="1"/>
  <c r="K63" i="12" s="1"/>
  <c r="K59" i="12" a="1"/>
  <c r="K59" i="12" s="1"/>
  <c r="K55" i="12" a="1"/>
  <c r="K55" i="12" s="1"/>
  <c r="K91" i="12" a="1"/>
  <c r="K91" i="12" s="1"/>
  <c r="K93" i="12" a="1"/>
  <c r="K93" i="12" s="1"/>
  <c r="K89" i="12" a="1"/>
  <c r="K89" i="12" s="1"/>
  <c r="K77" i="12" a="1"/>
  <c r="K77" i="12" s="1"/>
  <c r="K69" i="12" a="1"/>
  <c r="K69" i="12" s="1"/>
  <c r="K65" i="12" a="1"/>
  <c r="K65" i="12" s="1"/>
  <c r="K53" i="12" a="1"/>
  <c r="K53" i="12" s="1"/>
  <c r="I3" i="11"/>
  <c r="I6" i="11"/>
  <c r="I4" i="11"/>
  <c r="I2" i="11"/>
  <c r="I5" i="11"/>
  <c r="K5" i="11"/>
  <c r="K6" i="11"/>
  <c r="K4" i="11"/>
  <c r="K2" i="11"/>
  <c r="K3" i="11"/>
  <c r="J5" i="11"/>
  <c r="J6" i="11"/>
  <c r="J4" i="11"/>
  <c r="J2" i="11"/>
  <c r="J3" i="11"/>
  <c r="I5" i="10"/>
  <c r="K6" i="10"/>
  <c r="K3" i="10"/>
  <c r="K2" i="10"/>
  <c r="I6" i="10"/>
  <c r="K4" i="10"/>
  <c r="K5" i="10"/>
  <c r="I4" i="10"/>
  <c r="I2" i="10"/>
  <c r="J5" i="10"/>
  <c r="J6" i="10"/>
  <c r="J4" i="10"/>
  <c r="J2" i="10"/>
  <c r="J3" i="10"/>
  <c r="I3" i="10"/>
  <c r="K2" i="9"/>
  <c r="K3" i="9"/>
  <c r="K4" i="9"/>
  <c r="K6" i="9"/>
  <c r="I6" i="9"/>
  <c r="I2" i="9"/>
  <c r="I4" i="9"/>
  <c r="K91" i="9" a="1"/>
  <c r="K91" i="9" s="1"/>
  <c r="K85" i="9" a="1"/>
  <c r="K85" i="9" s="1"/>
  <c r="K81" i="9" a="1"/>
  <c r="K81" i="9" s="1"/>
  <c r="K75" i="9" a="1"/>
  <c r="K75" i="9" s="1"/>
  <c r="K71" i="9" a="1"/>
  <c r="K71" i="9" s="1"/>
  <c r="K69" i="9" a="1"/>
  <c r="K69" i="9" s="1"/>
  <c r="K61" i="9" a="1"/>
  <c r="K61" i="9" s="1"/>
  <c r="K57" i="9" a="1"/>
  <c r="K57" i="9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8" i="9" a="1"/>
  <c r="K58" i="9" s="1"/>
  <c r="K56" i="9" a="1"/>
  <c r="K56" i="9" s="1"/>
  <c r="K54" i="9" a="1"/>
  <c r="K54" i="9" s="1"/>
  <c r="K95" i="9" a="1"/>
  <c r="K95" i="9" s="1"/>
  <c r="K87" i="9" a="1"/>
  <c r="K87" i="9" s="1"/>
  <c r="K79" i="9" a="1"/>
  <c r="K79" i="9" s="1"/>
  <c r="K73" i="9" a="1"/>
  <c r="K73" i="9" s="1"/>
  <c r="K65" i="9" a="1"/>
  <c r="K65" i="9" s="1"/>
  <c r="K59" i="9" a="1"/>
  <c r="K59" i="9" s="1"/>
  <c r="K97" i="9" a="1"/>
  <c r="K97" i="9" s="1"/>
  <c r="K93" i="9" a="1"/>
  <c r="K93" i="9" s="1"/>
  <c r="K89" i="9" a="1"/>
  <c r="K89" i="9" s="1"/>
  <c r="K83" i="9" a="1"/>
  <c r="K83" i="9" s="1"/>
  <c r="K77" i="9" a="1"/>
  <c r="K77" i="9" s="1"/>
  <c r="K67" i="9" a="1"/>
  <c r="K67" i="9" s="1"/>
  <c r="K63" i="9" a="1"/>
  <c r="K63" i="9" s="1"/>
  <c r="K55" i="9" a="1"/>
  <c r="K55" i="9" s="1"/>
  <c r="K53" i="9" a="1"/>
  <c r="K53" i="9" s="1"/>
  <c r="J65" i="8" a="1"/>
  <c r="J65" i="8" s="1"/>
  <c r="J73" i="8" a="1"/>
  <c r="J73" i="8" s="1"/>
  <c r="J97" i="8" a="1"/>
  <c r="J97" i="8" s="1"/>
  <c r="J58" i="8" a="1"/>
  <c r="J58" i="8" s="1"/>
  <c r="J59" i="8" a="1"/>
  <c r="J59" i="8" s="1"/>
  <c r="J67" i="8" a="1"/>
  <c r="J67" i="8" s="1"/>
  <c r="J91" i="8" a="1"/>
  <c r="J91" i="8" s="1"/>
  <c r="J54" i="8" a="1"/>
  <c r="J54" i="8" s="1"/>
  <c r="J92" i="8" a="1"/>
  <c r="J92" i="8" s="1"/>
  <c r="J53" i="8" a="1"/>
  <c r="J53" i="8" s="1"/>
  <c r="J61" i="8" a="1"/>
  <c r="J61" i="8" s="1"/>
  <c r="J69" i="8" a="1"/>
  <c r="J69" i="8" s="1"/>
  <c r="J77" i="8" a="1"/>
  <c r="J77" i="8" s="1"/>
  <c r="J85" i="8" a="1"/>
  <c r="J85" i="8" s="1"/>
  <c r="J93" i="8" a="1"/>
  <c r="J93" i="8" s="1"/>
  <c r="J82" i="8" a="1"/>
  <c r="J82" i="8" s="1"/>
  <c r="J66" i="8" a="1"/>
  <c r="J66" i="8" s="1"/>
  <c r="J57" i="8" a="1"/>
  <c r="J57" i="8" s="1"/>
  <c r="J81" i="8" a="1"/>
  <c r="J81" i="8" s="1"/>
  <c r="J89" i="8" a="1"/>
  <c r="J89" i="8" s="1"/>
  <c r="J74" i="8" a="1"/>
  <c r="J74" i="8" s="1"/>
  <c r="J96" i="8" a="1"/>
  <c r="J96" i="8" s="1"/>
  <c r="J75" i="8" a="1"/>
  <c r="J75" i="8" s="1"/>
  <c r="J83" i="8" a="1"/>
  <c r="J83" i="8" s="1"/>
  <c r="J86" i="8" a="1"/>
  <c r="J86" i="8" s="1"/>
  <c r="J70" i="8" a="1"/>
  <c r="J70" i="8" s="1"/>
  <c r="J55" i="8" a="1"/>
  <c r="J55" i="8" s="1"/>
  <c r="J63" i="8" a="1"/>
  <c r="J63" i="8" s="1"/>
  <c r="J71" i="8" a="1"/>
  <c r="J71" i="8" s="1"/>
  <c r="J79" i="8" a="1"/>
  <c r="J79" i="8" s="1"/>
  <c r="J87" i="8" a="1"/>
  <c r="J87" i="8" s="1"/>
  <c r="J95" i="8" a="1"/>
  <c r="J95" i="8" s="1"/>
  <c r="J78" i="8" a="1"/>
  <c r="J78" i="8" s="1"/>
  <c r="J94" i="8" a="1"/>
  <c r="J94" i="8" s="1"/>
  <c r="J90" i="8" a="1"/>
  <c r="J90" i="8" s="1"/>
  <c r="J88" i="8" a="1"/>
  <c r="J88" i="8" s="1"/>
  <c r="J72" i="8" a="1"/>
  <c r="J72" i="8" s="1"/>
  <c r="J56" i="8" a="1"/>
  <c r="J56" i="8" s="1"/>
  <c r="J80" i="8" a="1"/>
  <c r="J80" i="8" s="1"/>
  <c r="J64" i="8" a="1"/>
  <c r="J64" i="8" s="1"/>
  <c r="J84" i="8" a="1"/>
  <c r="J84" i="8" s="1"/>
  <c r="J68" i="8" a="1"/>
  <c r="J68" i="8" s="1"/>
  <c r="J76" i="8" a="1"/>
  <c r="J76" i="8" s="1"/>
  <c r="J60" i="8" a="1"/>
  <c r="J60" i="8" s="1"/>
  <c r="L97" i="8" a="1"/>
  <c r="L97" i="8" s="1"/>
  <c r="L95" i="8" a="1"/>
  <c r="L95" i="8" s="1"/>
  <c r="L93" i="8" a="1"/>
  <c r="L93" i="8" s="1"/>
  <c r="L91" i="8" a="1"/>
  <c r="L91" i="8" s="1"/>
  <c r="L89" i="8" a="1"/>
  <c r="L89" i="8" s="1"/>
  <c r="L87" i="8" a="1"/>
  <c r="L87" i="8" s="1"/>
  <c r="L85" i="8" a="1"/>
  <c r="L85" i="8" s="1"/>
  <c r="L83" i="8" a="1"/>
  <c r="L83" i="8" s="1"/>
  <c r="L81" i="8" a="1"/>
  <c r="L81" i="8" s="1"/>
  <c r="L79" i="8" a="1"/>
  <c r="L79" i="8" s="1"/>
  <c r="L77" i="8" a="1"/>
  <c r="L77" i="8" s="1"/>
  <c r="L75" i="8" a="1"/>
  <c r="L75" i="8" s="1"/>
  <c r="L73" i="8" a="1"/>
  <c r="L73" i="8" s="1"/>
  <c r="L71" i="8" a="1"/>
  <c r="L71" i="8" s="1"/>
  <c r="L69" i="8" a="1"/>
  <c r="L69" i="8" s="1"/>
  <c r="L67" i="8" a="1"/>
  <c r="L67" i="8" s="1"/>
  <c r="L65" i="8" a="1"/>
  <c r="L65" i="8" s="1"/>
  <c r="L63" i="8" a="1"/>
  <c r="L63" i="8" s="1"/>
  <c r="L61" i="8" a="1"/>
  <c r="L61" i="8" s="1"/>
  <c r="L59" i="8" a="1"/>
  <c r="L59" i="8" s="1"/>
  <c r="L57" i="8" a="1"/>
  <c r="L57" i="8" s="1"/>
  <c r="L55" i="8" a="1"/>
  <c r="L55" i="8" s="1"/>
  <c r="L53" i="8" a="1"/>
  <c r="L53" i="8" s="1"/>
  <c r="L94" i="8" a="1"/>
  <c r="L94" i="8" s="1"/>
  <c r="L92" i="8" a="1"/>
  <c r="L92" i="8" s="1"/>
  <c r="L78" i="8" a="1"/>
  <c r="L78" i="8" s="1"/>
  <c r="L70" i="8" a="1"/>
  <c r="L70" i="8" s="1"/>
  <c r="L66" i="8" a="1"/>
  <c r="L66" i="8" s="1"/>
  <c r="L58" i="8" a="1"/>
  <c r="L58" i="8" s="1"/>
  <c r="L96" i="8" a="1"/>
  <c r="L96" i="8" s="1"/>
  <c r="L84" i="8" a="1"/>
  <c r="L84" i="8" s="1"/>
  <c r="L80" i="8" a="1"/>
  <c r="L80" i="8" s="1"/>
  <c r="L76" i="8" a="1"/>
  <c r="L76" i="8" s="1"/>
  <c r="L72" i="8" a="1"/>
  <c r="L72" i="8" s="1"/>
  <c r="L68" i="8" a="1"/>
  <c r="L68" i="8" s="1"/>
  <c r="L64" i="8" a="1"/>
  <c r="L64" i="8" s="1"/>
  <c r="L60" i="8" a="1"/>
  <c r="L60" i="8" s="1"/>
  <c r="L56" i="8" a="1"/>
  <c r="L56" i="8" s="1"/>
  <c r="L90" i="8" a="1"/>
  <c r="L90" i="8" s="1"/>
  <c r="L88" i="8" a="1"/>
  <c r="L88" i="8" s="1"/>
  <c r="L86" i="8" a="1"/>
  <c r="L86" i="8" s="1"/>
  <c r="L82" i="8" a="1"/>
  <c r="L82" i="8" s="1"/>
  <c r="L74" i="8" a="1"/>
  <c r="L74" i="8" s="1"/>
  <c r="L62" i="8" a="1"/>
  <c r="L62" i="8" s="1"/>
  <c r="L54" i="8" a="1"/>
  <c r="L54" i="8" s="1"/>
  <c r="I3" i="8"/>
  <c r="I6" i="8"/>
  <c r="I4" i="8"/>
  <c r="I2" i="8"/>
  <c r="I5" i="8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6" i="8" a="1"/>
  <c r="K66" i="8" s="1"/>
  <c r="K64" i="8" a="1"/>
  <c r="K64" i="8" s="1"/>
  <c r="K62" i="8" a="1"/>
  <c r="K62" i="8" s="1"/>
  <c r="K60" i="8" a="1"/>
  <c r="K60" i="8" s="1"/>
  <c r="K58" i="8" a="1"/>
  <c r="K58" i="8" s="1"/>
  <c r="K56" i="8" a="1"/>
  <c r="K56" i="8" s="1"/>
  <c r="K54" i="8" a="1"/>
  <c r="K54" i="8" s="1"/>
  <c r="K97" i="8" a="1"/>
  <c r="K97" i="8" s="1"/>
  <c r="K69" i="8" a="1"/>
  <c r="K69" i="8" s="1"/>
  <c r="K65" i="8" a="1"/>
  <c r="K65" i="8" s="1"/>
  <c r="K57" i="8" a="1"/>
  <c r="K57" i="8" s="1"/>
  <c r="K91" i="8" a="1"/>
  <c r="K91" i="8" s="1"/>
  <c r="K89" i="8" a="1"/>
  <c r="K89" i="8" s="1"/>
  <c r="K87" i="8" a="1"/>
  <c r="K87" i="8" s="1"/>
  <c r="K83" i="8" a="1"/>
  <c r="K83" i="8" s="1"/>
  <c r="K79" i="8" a="1"/>
  <c r="K79" i="8" s="1"/>
  <c r="K75" i="8" a="1"/>
  <c r="K75" i="8" s="1"/>
  <c r="K71" i="8" a="1"/>
  <c r="K71" i="8" s="1"/>
  <c r="K67" i="8" a="1"/>
  <c r="K67" i="8" s="1"/>
  <c r="K63" i="8" a="1"/>
  <c r="K63" i="8" s="1"/>
  <c r="K59" i="8" a="1"/>
  <c r="K59" i="8" s="1"/>
  <c r="K55" i="8" a="1"/>
  <c r="K55" i="8" s="1"/>
  <c r="K93" i="8" a="1"/>
  <c r="K93" i="8" s="1"/>
  <c r="K95" i="8" a="1"/>
  <c r="K95" i="8" s="1"/>
  <c r="K85" i="8" a="1"/>
  <c r="K85" i="8" s="1"/>
  <c r="K81" i="8" a="1"/>
  <c r="K81" i="8" s="1"/>
  <c r="K77" i="8" a="1"/>
  <c r="K77" i="8" s="1"/>
  <c r="K73" i="8" a="1"/>
  <c r="K73" i="8" s="1"/>
  <c r="K61" i="8" a="1"/>
  <c r="K61" i="8" s="1"/>
  <c r="K53" i="8" a="1"/>
  <c r="K53" i="8" s="1"/>
  <c r="I4" i="7"/>
  <c r="K3" i="7"/>
  <c r="K6" i="7"/>
  <c r="K4" i="7"/>
  <c r="I5" i="7"/>
  <c r="K5" i="7"/>
  <c r="K2" i="7"/>
  <c r="K60" i="7" a="1"/>
  <c r="K60" i="7" s="1"/>
  <c r="K58" i="7" a="1"/>
  <c r="K58" i="7" s="1"/>
  <c r="K85" i="7" a="1"/>
  <c r="K85" i="7" s="1"/>
  <c r="K81" i="7" a="1"/>
  <c r="K81" i="7" s="1"/>
  <c r="K73" i="7" a="1"/>
  <c r="K73" i="7" s="1"/>
  <c r="K71" i="7" a="1"/>
  <c r="K71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56" i="7" a="1"/>
  <c r="K56" i="7" s="1"/>
  <c r="K54" i="7" a="1"/>
  <c r="K54" i="7" s="1"/>
  <c r="K93" i="7" a="1"/>
  <c r="K93" i="7" s="1"/>
  <c r="K77" i="7" a="1"/>
  <c r="K77" i="7" s="1"/>
  <c r="K75" i="7" a="1"/>
  <c r="K75" i="7" s="1"/>
  <c r="K97" i="7" a="1"/>
  <c r="K97" i="7" s="1"/>
  <c r="K95" i="7" a="1"/>
  <c r="K95" i="7" s="1"/>
  <c r="K91" i="7" a="1"/>
  <c r="K91" i="7" s="1"/>
  <c r="K89" i="7" a="1"/>
  <c r="K89" i="7" s="1"/>
  <c r="K87" i="7" a="1"/>
  <c r="K87" i="7" s="1"/>
  <c r="K83" i="7" a="1"/>
  <c r="K83" i="7" s="1"/>
  <c r="K79" i="7" a="1"/>
  <c r="K79" i="7" s="1"/>
  <c r="K69" i="7" a="1"/>
  <c r="K69" i="7" s="1"/>
  <c r="K55" i="7" a="1"/>
  <c r="K55" i="7" s="1"/>
  <c r="K65" i="7" a="1"/>
  <c r="K65" i="7" s="1"/>
  <c r="K63" i="7" a="1"/>
  <c r="K63" i="7" s="1"/>
  <c r="K61" i="7" a="1"/>
  <c r="K61" i="7" s="1"/>
  <c r="K53" i="7" a="1"/>
  <c r="K53" i="7" s="1"/>
  <c r="K59" i="7" a="1"/>
  <c r="K59" i="7" s="1"/>
  <c r="K67" i="7" a="1"/>
  <c r="K67" i="7" s="1"/>
  <c r="K57" i="7" a="1"/>
  <c r="K57" i="7" s="1"/>
  <c r="I3" i="7"/>
  <c r="I6" i="7"/>
  <c r="J79" i="6" a="1"/>
  <c r="J79" i="6" s="1"/>
  <c r="J59" i="6" a="1"/>
  <c r="J59" i="6" s="1"/>
  <c r="J81" i="6" a="1"/>
  <c r="J81" i="6" s="1"/>
  <c r="J53" i="6" a="1"/>
  <c r="J53" i="6" s="1"/>
  <c r="J61" i="6" a="1"/>
  <c r="J61" i="6" s="1"/>
  <c r="J71" i="6" a="1"/>
  <c r="J71" i="6" s="1"/>
  <c r="J87" i="6" a="1"/>
  <c r="J87" i="6" s="1"/>
  <c r="J55" i="6" a="1"/>
  <c r="J55" i="6" s="1"/>
  <c r="J63" i="6" a="1"/>
  <c r="J63" i="6" s="1"/>
  <c r="J73" i="6" a="1"/>
  <c r="J73" i="6" s="1"/>
  <c r="J89" i="6" a="1"/>
  <c r="J89" i="6" s="1"/>
  <c r="J75" i="6" a="1"/>
  <c r="J75" i="6" s="1"/>
  <c r="J83" i="6" a="1"/>
  <c r="J83" i="6" s="1"/>
  <c r="J91" i="6" a="1"/>
  <c r="J91" i="6" s="1"/>
  <c r="J69" i="6" a="1"/>
  <c r="J69" i="6" s="1"/>
  <c r="J77" i="6" a="1"/>
  <c r="J77" i="6" s="1"/>
  <c r="J85" i="6" a="1"/>
  <c r="J85" i="6" s="1"/>
  <c r="J93" i="6" a="1"/>
  <c r="J93" i="6" s="1"/>
  <c r="J95" i="6" a="1"/>
  <c r="J95" i="6" s="1"/>
  <c r="J96" i="6" a="1"/>
  <c r="J96" i="6" s="1"/>
  <c r="J86" i="6" a="1"/>
  <c r="J86" i="6" s="1"/>
  <c r="J78" i="6" a="1"/>
  <c r="J78" i="6" s="1"/>
  <c r="J70" i="6" a="1"/>
  <c r="J70" i="6" s="1"/>
  <c r="J62" i="6" a="1"/>
  <c r="J62" i="6" s="1"/>
  <c r="J54" i="6" a="1"/>
  <c r="J54" i="6" s="1"/>
  <c r="J88" i="6" a="1"/>
  <c r="J88" i="6" s="1"/>
  <c r="J80" i="6" a="1"/>
  <c r="J80" i="6" s="1"/>
  <c r="J72" i="6" a="1"/>
  <c r="J72" i="6" s="1"/>
  <c r="J64" i="6" a="1"/>
  <c r="J64" i="6" s="1"/>
  <c r="J56" i="6" a="1"/>
  <c r="J56" i="6" s="1"/>
  <c r="J94" i="6" a="1"/>
  <c r="J94" i="6" s="1"/>
  <c r="J84" i="6" a="1"/>
  <c r="J84" i="6" s="1"/>
  <c r="J76" i="6" a="1"/>
  <c r="J76" i="6" s="1"/>
  <c r="J68" i="6" a="1"/>
  <c r="J68" i="6" s="1"/>
  <c r="J60" i="6" a="1"/>
  <c r="J60" i="6" s="1"/>
  <c r="J90" i="6" a="1"/>
  <c r="J90" i="6" s="1"/>
  <c r="J82" i="6" a="1"/>
  <c r="J82" i="6" s="1"/>
  <c r="J74" i="6" a="1"/>
  <c r="J74" i="6" s="1"/>
  <c r="J66" i="6" a="1"/>
  <c r="J66" i="6" s="1"/>
  <c r="J58" i="6" a="1"/>
  <c r="J58" i="6" s="1"/>
  <c r="L97" i="6" a="1"/>
  <c r="L97" i="6" s="1"/>
  <c r="L95" i="6" a="1"/>
  <c r="L95" i="6" s="1"/>
  <c r="L93" i="6" a="1"/>
  <c r="L93" i="6" s="1"/>
  <c r="L91" i="6" a="1"/>
  <c r="L91" i="6" s="1"/>
  <c r="L89" i="6" a="1"/>
  <c r="L89" i="6" s="1"/>
  <c r="L87" i="6" a="1"/>
  <c r="L87" i="6" s="1"/>
  <c r="L85" i="6" a="1"/>
  <c r="L85" i="6" s="1"/>
  <c r="L83" i="6" a="1"/>
  <c r="L83" i="6" s="1"/>
  <c r="L81" i="6" a="1"/>
  <c r="L81" i="6" s="1"/>
  <c r="L79" i="6" a="1"/>
  <c r="L79" i="6" s="1"/>
  <c r="L77" i="6" a="1"/>
  <c r="L77" i="6" s="1"/>
  <c r="L75" i="6" a="1"/>
  <c r="L75" i="6" s="1"/>
  <c r="L73" i="6" a="1"/>
  <c r="L73" i="6" s="1"/>
  <c r="L71" i="6" a="1"/>
  <c r="L71" i="6" s="1"/>
  <c r="L69" i="6" a="1"/>
  <c r="L69" i="6" s="1"/>
  <c r="L67" i="6" a="1"/>
  <c r="L67" i="6" s="1"/>
  <c r="L65" i="6" a="1"/>
  <c r="L65" i="6" s="1"/>
  <c r="L63" i="6" a="1"/>
  <c r="L63" i="6" s="1"/>
  <c r="L61" i="6" a="1"/>
  <c r="L61" i="6" s="1"/>
  <c r="L59" i="6" a="1"/>
  <c r="L59" i="6" s="1"/>
  <c r="L57" i="6" a="1"/>
  <c r="L57" i="6" s="1"/>
  <c r="L55" i="6" a="1"/>
  <c r="L55" i="6" s="1"/>
  <c r="L53" i="6" a="1"/>
  <c r="L53" i="6" s="1"/>
  <c r="L94" i="6" a="1"/>
  <c r="L94" i="6" s="1"/>
  <c r="L96" i="6" a="1"/>
  <c r="L96" i="6" s="1"/>
  <c r="L88" i="6" a="1"/>
  <c r="L88" i="6" s="1"/>
  <c r="L86" i="6" a="1"/>
  <c r="L86" i="6" s="1"/>
  <c r="L82" i="6" a="1"/>
  <c r="L82" i="6" s="1"/>
  <c r="L78" i="6" a="1"/>
  <c r="L78" i="6" s="1"/>
  <c r="L74" i="6" a="1"/>
  <c r="L74" i="6" s="1"/>
  <c r="L70" i="6" a="1"/>
  <c r="L70" i="6" s="1"/>
  <c r="L66" i="6" a="1"/>
  <c r="L66" i="6" s="1"/>
  <c r="L62" i="6" a="1"/>
  <c r="L62" i="6" s="1"/>
  <c r="L58" i="6" a="1"/>
  <c r="L58" i="6" s="1"/>
  <c r="L54" i="6" a="1"/>
  <c r="L54" i="6" s="1"/>
  <c r="L90" i="6" a="1"/>
  <c r="L90" i="6" s="1"/>
  <c r="L84" i="6" a="1"/>
  <c r="L84" i="6" s="1"/>
  <c r="L80" i="6" a="1"/>
  <c r="L80" i="6" s="1"/>
  <c r="L76" i="6" a="1"/>
  <c r="L76" i="6" s="1"/>
  <c r="L72" i="6" a="1"/>
  <c r="L72" i="6" s="1"/>
  <c r="L68" i="6" a="1"/>
  <c r="L68" i="6" s="1"/>
  <c r="L64" i="6" a="1"/>
  <c r="L64" i="6" s="1"/>
  <c r="L60" i="6" a="1"/>
  <c r="L60" i="6" s="1"/>
  <c r="L56" i="6" a="1"/>
  <c r="L56" i="6" s="1"/>
  <c r="L92" i="6" a="1"/>
  <c r="L92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97" i="6" a="1"/>
  <c r="K97" i="6" s="1"/>
  <c r="K89" i="6" a="1"/>
  <c r="K89" i="6" s="1"/>
  <c r="K91" i="6" a="1"/>
  <c r="K91" i="6" s="1"/>
  <c r="K85" i="6" a="1"/>
  <c r="K85" i="6" s="1"/>
  <c r="K81" i="6" a="1"/>
  <c r="K81" i="6" s="1"/>
  <c r="K77" i="6" a="1"/>
  <c r="K77" i="6" s="1"/>
  <c r="K73" i="6" a="1"/>
  <c r="K73" i="6" s="1"/>
  <c r="K69" i="6" a="1"/>
  <c r="K69" i="6" s="1"/>
  <c r="K65" i="6" a="1"/>
  <c r="K65" i="6" s="1"/>
  <c r="K61" i="6" a="1"/>
  <c r="K61" i="6" s="1"/>
  <c r="K57" i="6" a="1"/>
  <c r="K57" i="6" s="1"/>
  <c r="K53" i="6" a="1"/>
  <c r="K53" i="6" s="1"/>
  <c r="K93" i="6" a="1"/>
  <c r="K93" i="6" s="1"/>
  <c r="K87" i="6" a="1"/>
  <c r="K87" i="6" s="1"/>
  <c r="K83" i="6" a="1"/>
  <c r="K83" i="6" s="1"/>
  <c r="K79" i="6" a="1"/>
  <c r="K79" i="6" s="1"/>
  <c r="K75" i="6" a="1"/>
  <c r="K75" i="6" s="1"/>
  <c r="K71" i="6" a="1"/>
  <c r="K71" i="6" s="1"/>
  <c r="K67" i="6" a="1"/>
  <c r="K67" i="6" s="1"/>
  <c r="K63" i="6" a="1"/>
  <c r="K63" i="6" s="1"/>
  <c r="K59" i="6" a="1"/>
  <c r="K59" i="6" s="1"/>
  <c r="K55" i="6" a="1"/>
  <c r="K55" i="6" s="1"/>
  <c r="K95" i="6" a="1"/>
  <c r="K95" i="6" s="1"/>
  <c r="J65" i="5" a="1"/>
  <c r="J65" i="5" s="1"/>
  <c r="J53" i="5" a="1"/>
  <c r="J53" i="5" s="1"/>
  <c r="J70" i="5" a="1"/>
  <c r="J70" i="5" s="1"/>
  <c r="J93" i="5" a="1"/>
  <c r="J93" i="5" s="1"/>
  <c r="J77" i="5" a="1"/>
  <c r="J77" i="5" s="1"/>
  <c r="J61" i="5" a="1"/>
  <c r="J61" i="5" s="1"/>
  <c r="J84" i="5" a="1"/>
  <c r="J84" i="5" s="1"/>
  <c r="J86" i="5" a="1"/>
  <c r="J86" i="5" s="1"/>
  <c r="J68" i="5" a="1"/>
  <c r="J68" i="5" s="1"/>
  <c r="J54" i="5" a="1"/>
  <c r="J54" i="5" s="1"/>
  <c r="J94" i="5" a="1"/>
  <c r="J94" i="5" s="1"/>
  <c r="J78" i="5" a="1"/>
  <c r="J78" i="5" s="1"/>
  <c r="J62" i="5" a="1"/>
  <c r="J62" i="5" s="1"/>
  <c r="J92" i="5" a="1"/>
  <c r="J92" i="5" s="1"/>
  <c r="J76" i="5" a="1"/>
  <c r="J76" i="5" s="1"/>
  <c r="J60" i="5" a="1"/>
  <c r="J60" i="5" s="1"/>
  <c r="J95" i="5" a="1"/>
  <c r="J95" i="5" s="1"/>
  <c r="J91" i="5" a="1"/>
  <c r="J91" i="5" s="1"/>
  <c r="J87" i="5" a="1"/>
  <c r="J87" i="5" s="1"/>
  <c r="J83" i="5" a="1"/>
  <c r="J83" i="5" s="1"/>
  <c r="J79" i="5" a="1"/>
  <c r="J79" i="5" s="1"/>
  <c r="J75" i="5" a="1"/>
  <c r="J75" i="5" s="1"/>
  <c r="J71" i="5" a="1"/>
  <c r="J71" i="5" s="1"/>
  <c r="J67" i="5" a="1"/>
  <c r="J67" i="5" s="1"/>
  <c r="J63" i="5" a="1"/>
  <c r="J63" i="5" s="1"/>
  <c r="J59" i="5" a="1"/>
  <c r="J59" i="5" s="1"/>
  <c r="J55" i="5" a="1"/>
  <c r="J55" i="5" s="1"/>
  <c r="J90" i="5" a="1"/>
  <c r="J90" i="5" s="1"/>
  <c r="J74" i="5" a="1"/>
  <c r="J74" i="5" s="1"/>
  <c r="J58" i="5" a="1"/>
  <c r="J58" i="5" s="1"/>
  <c r="J88" i="5" a="1"/>
  <c r="J88" i="5" s="1"/>
  <c r="J72" i="5" a="1"/>
  <c r="J72" i="5" s="1"/>
  <c r="J56" i="5" a="1"/>
  <c r="J56" i="5" s="1"/>
  <c r="J82" i="5" a="1"/>
  <c r="J82" i="5" s="1"/>
  <c r="J66" i="5" a="1"/>
  <c r="J66" i="5" s="1"/>
  <c r="J96" i="5" a="1"/>
  <c r="J96" i="5" s="1"/>
  <c r="J80" i="5" a="1"/>
  <c r="J80" i="5" s="1"/>
  <c r="J64" i="5" a="1"/>
  <c r="J64" i="5" s="1"/>
  <c r="K5" i="5"/>
  <c r="K6" i="5"/>
  <c r="K4" i="5"/>
  <c r="K2" i="5"/>
  <c r="K3" i="5"/>
  <c r="J5" i="5"/>
  <c r="J6" i="5"/>
  <c r="J4" i="5"/>
  <c r="J2" i="5"/>
  <c r="J3" i="5"/>
  <c r="L79" i="4" a="1"/>
  <c r="L79" i="4" s="1"/>
  <c r="L77" i="4" a="1"/>
  <c r="L77" i="4" s="1"/>
  <c r="L73" i="4" a="1"/>
  <c r="L73" i="4" s="1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5" i="4" a="1"/>
  <c r="L75" i="4" s="1"/>
  <c r="L71" i="4" a="1"/>
  <c r="L71" i="4" s="1"/>
  <c r="L66" i="4" a="1"/>
  <c r="L66" i="4" s="1"/>
  <c r="L65" i="4" a="1"/>
  <c r="L65" i="4" s="1"/>
  <c r="L58" i="4" a="1"/>
  <c r="L58" i="4" s="1"/>
  <c r="L57" i="4" a="1"/>
  <c r="L57" i="4" s="1"/>
  <c r="L94" i="4" a="1"/>
  <c r="L94" i="4" s="1"/>
  <c r="L90" i="4" a="1"/>
  <c r="L90" i="4" s="1"/>
  <c r="L86" i="4" a="1"/>
  <c r="L86" i="4" s="1"/>
  <c r="L82" i="4" a="1"/>
  <c r="L82" i="4" s="1"/>
  <c r="L78" i="4" a="1"/>
  <c r="L78" i="4" s="1"/>
  <c r="L74" i="4" a="1"/>
  <c r="L74" i="4" s="1"/>
  <c r="L64" i="4" a="1"/>
  <c r="L64" i="4" s="1"/>
  <c r="L63" i="4" a="1"/>
  <c r="L63" i="4" s="1"/>
  <c r="L56" i="4" a="1"/>
  <c r="L56" i="4" s="1"/>
  <c r="L55" i="4" a="1"/>
  <c r="L55" i="4" s="1"/>
  <c r="L70" i="4" a="1"/>
  <c r="L70" i="4" s="1"/>
  <c r="L69" i="4" a="1"/>
  <c r="L69" i="4" s="1"/>
  <c r="L62" i="4" a="1"/>
  <c r="L62" i="4" s="1"/>
  <c r="L61" i="4" a="1"/>
  <c r="L61" i="4" s="1"/>
  <c r="L54" i="4" a="1"/>
  <c r="L54" i="4" s="1"/>
  <c r="L53" i="4" a="1"/>
  <c r="L53" i="4" s="1"/>
  <c r="L96" i="4" a="1"/>
  <c r="L96" i="4" s="1"/>
  <c r="L92" i="4" a="1"/>
  <c r="L92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7" i="4" a="1"/>
  <c r="L67" i="4" s="1"/>
  <c r="L60" i="4" a="1"/>
  <c r="L60" i="4" s="1"/>
  <c r="L59" i="4" a="1"/>
  <c r="L59" i="4" s="1"/>
  <c r="I3" i="4"/>
  <c r="I6" i="4"/>
  <c r="I2" i="4"/>
  <c r="I5" i="4"/>
  <c r="I4" i="4"/>
  <c r="J6" i="4"/>
  <c r="J2" i="4"/>
  <c r="J5" i="4"/>
  <c r="J4" i="4"/>
  <c r="J3" i="4"/>
  <c r="K54" i="3" a="1"/>
  <c r="K54" i="3" s="1"/>
  <c r="K58" i="3" a="1"/>
  <c r="K58" i="3" s="1"/>
  <c r="K62" i="3" a="1"/>
  <c r="K62" i="3" s="1"/>
  <c r="K67" i="3" a="1"/>
  <c r="K67" i="3" s="1"/>
  <c r="K71" i="3" a="1"/>
  <c r="K71" i="3" s="1"/>
  <c r="K75" i="3" a="1"/>
  <c r="K75" i="3" s="1"/>
  <c r="K79" i="3" a="1"/>
  <c r="K79" i="3" s="1"/>
  <c r="K83" i="3" a="1"/>
  <c r="K83" i="3" s="1"/>
  <c r="K87" i="3" a="1"/>
  <c r="K87" i="3" s="1"/>
  <c r="K91" i="3" a="1"/>
  <c r="K91" i="3" s="1"/>
  <c r="K95" i="3" a="1"/>
  <c r="K95" i="3" s="1"/>
  <c r="K53" i="3" a="1"/>
  <c r="K53" i="3" s="1"/>
  <c r="K57" i="3" a="1"/>
  <c r="K57" i="3" s="1"/>
  <c r="K61" i="3" a="1"/>
  <c r="K61" i="3" s="1"/>
  <c r="K66" i="3" a="1"/>
  <c r="K66" i="3" s="1"/>
  <c r="K70" i="3" a="1"/>
  <c r="K70" i="3" s="1"/>
  <c r="K74" i="3" a="1"/>
  <c r="K74" i="3" s="1"/>
  <c r="K78" i="3" a="1"/>
  <c r="K78" i="3" s="1"/>
  <c r="K82" i="3" a="1"/>
  <c r="K82" i="3" s="1"/>
  <c r="K86" i="3" a="1"/>
  <c r="K86" i="3" s="1"/>
  <c r="K90" i="3" a="1"/>
  <c r="K90" i="3" s="1"/>
  <c r="K94" i="3" a="1"/>
  <c r="K94" i="3" s="1"/>
  <c r="K56" i="3" a="1"/>
  <c r="K56" i="3" s="1"/>
  <c r="K60" i="3" a="1"/>
  <c r="K60" i="3" s="1"/>
  <c r="K64" i="3" a="1"/>
  <c r="K64" i="3" s="1"/>
  <c r="K65" i="3" a="1"/>
  <c r="K65" i="3" s="1"/>
  <c r="K69" i="3" a="1"/>
  <c r="K69" i="3" s="1"/>
  <c r="K73" i="3" a="1"/>
  <c r="K73" i="3" s="1"/>
  <c r="K77" i="3" a="1"/>
  <c r="K77" i="3" s="1"/>
  <c r="K81" i="3" a="1"/>
  <c r="K81" i="3" s="1"/>
  <c r="K85" i="3" a="1"/>
  <c r="K85" i="3" s="1"/>
  <c r="K89" i="3" a="1"/>
  <c r="K89" i="3" s="1"/>
  <c r="K93" i="3" a="1"/>
  <c r="K93" i="3" s="1"/>
  <c r="K97" i="3" a="1"/>
  <c r="K97" i="3" s="1"/>
  <c r="K55" i="3" a="1"/>
  <c r="K55" i="3" s="1"/>
  <c r="K59" i="3" a="1"/>
  <c r="K59" i="3" s="1"/>
  <c r="K63" i="3" a="1"/>
  <c r="K63" i="3" s="1"/>
  <c r="K68" i="3" a="1"/>
  <c r="K68" i="3" s="1"/>
  <c r="K72" i="3" a="1"/>
  <c r="K72" i="3" s="1"/>
  <c r="K76" i="3" a="1"/>
  <c r="K76" i="3" s="1"/>
  <c r="K80" i="3" a="1"/>
  <c r="K80" i="3" s="1"/>
  <c r="K84" i="3" a="1"/>
  <c r="K84" i="3" s="1"/>
  <c r="K88" i="3" a="1"/>
  <c r="K88" i="3" s="1"/>
  <c r="K92" i="3" a="1"/>
  <c r="K92" i="3" s="1"/>
  <c r="J50" i="3"/>
  <c r="L50" i="3"/>
  <c r="K1" i="3"/>
  <c r="J1" i="3"/>
  <c r="J5" i="13" l="1"/>
  <c r="J3" i="13"/>
  <c r="J6" i="13"/>
  <c r="J4" i="13"/>
  <c r="J2" i="13"/>
  <c r="J5" i="12"/>
  <c r="J6" i="12"/>
  <c r="J4" i="12"/>
  <c r="J2" i="12"/>
  <c r="J3" i="12"/>
  <c r="L3" i="12" s="1"/>
  <c r="M3" i="12" s="1"/>
  <c r="K5" i="12"/>
  <c r="K6" i="12"/>
  <c r="K4" i="12"/>
  <c r="K2" i="12"/>
  <c r="K3" i="12"/>
  <c r="K13" i="11"/>
  <c r="L4" i="11"/>
  <c r="M4" i="11" s="1"/>
  <c r="L3" i="11"/>
  <c r="M3" i="11" s="1"/>
  <c r="K14" i="11"/>
  <c r="K13" i="10"/>
  <c r="L4" i="10"/>
  <c r="M4" i="10" s="1"/>
  <c r="L3" i="10"/>
  <c r="M3" i="10" s="1"/>
  <c r="K14" i="10"/>
  <c r="L4" i="9"/>
  <c r="M4" i="9" s="1"/>
  <c r="J5" i="9"/>
  <c r="J6" i="9"/>
  <c r="J4" i="9"/>
  <c r="K13" i="9" s="1"/>
  <c r="J2" i="9"/>
  <c r="J3" i="9"/>
  <c r="L3" i="8"/>
  <c r="M3" i="8" s="1"/>
  <c r="K14" i="8"/>
  <c r="J5" i="8"/>
  <c r="J6" i="8"/>
  <c r="J4" i="8"/>
  <c r="K13" i="8" s="1"/>
  <c r="J2" i="8"/>
  <c r="J3" i="8"/>
  <c r="K5" i="8"/>
  <c r="K6" i="8"/>
  <c r="K4" i="8"/>
  <c r="K2" i="8"/>
  <c r="K3" i="8"/>
  <c r="J5" i="7"/>
  <c r="J6" i="7"/>
  <c r="J4" i="7"/>
  <c r="J2" i="7"/>
  <c r="J3" i="7"/>
  <c r="L3" i="7" s="1"/>
  <c r="M3" i="7" s="1"/>
  <c r="I3" i="6"/>
  <c r="I6" i="6"/>
  <c r="I5" i="6"/>
  <c r="I2" i="6"/>
  <c r="I4" i="6"/>
  <c r="J5" i="6"/>
  <c r="J3" i="6"/>
  <c r="J6" i="6"/>
  <c r="J4" i="6"/>
  <c r="J2" i="6"/>
  <c r="K5" i="6"/>
  <c r="K6" i="6"/>
  <c r="K4" i="6"/>
  <c r="K2" i="6"/>
  <c r="K3" i="6"/>
  <c r="K14" i="6" s="1"/>
  <c r="I3" i="5"/>
  <c r="L3" i="5" s="1"/>
  <c r="M3" i="5" s="1"/>
  <c r="I5" i="5"/>
  <c r="I2" i="5"/>
  <c r="I4" i="5"/>
  <c r="K13" i="5" s="1"/>
  <c r="I6" i="5"/>
  <c r="K14" i="4"/>
  <c r="K5" i="4"/>
  <c r="K4" i="4"/>
  <c r="K13" i="4" s="1"/>
  <c r="K3" i="4"/>
  <c r="L3" i="4" s="1"/>
  <c r="M3" i="4" s="1"/>
  <c r="K6" i="4"/>
  <c r="K2" i="4"/>
  <c r="L97" i="3" a="1"/>
  <c r="L97" i="3" s="1"/>
  <c r="L93" i="3" a="1"/>
  <c r="L93" i="3" s="1"/>
  <c r="L89" i="3" a="1"/>
  <c r="L89" i="3" s="1"/>
  <c r="L85" i="3" a="1"/>
  <c r="L85" i="3" s="1"/>
  <c r="L81" i="3" a="1"/>
  <c r="L81" i="3" s="1"/>
  <c r="L77" i="3" a="1"/>
  <c r="L77" i="3" s="1"/>
  <c r="L73" i="3" a="1"/>
  <c r="L73" i="3" s="1"/>
  <c r="L69" i="3" a="1"/>
  <c r="L69" i="3" s="1"/>
  <c r="L65" i="3" a="1"/>
  <c r="L65" i="3" s="1"/>
  <c r="L64" i="3" a="1"/>
  <c r="L64" i="3" s="1"/>
  <c r="L60" i="3" a="1"/>
  <c r="L60" i="3" s="1"/>
  <c r="L56" i="3" a="1"/>
  <c r="L56" i="3" s="1"/>
  <c r="L94" i="3" a="1"/>
  <c r="L94" i="3" s="1"/>
  <c r="L90" i="3" a="1"/>
  <c r="L90" i="3" s="1"/>
  <c r="L86" i="3" a="1"/>
  <c r="L86" i="3" s="1"/>
  <c r="L82" i="3" a="1"/>
  <c r="L82" i="3" s="1"/>
  <c r="L78" i="3" a="1"/>
  <c r="L78" i="3" s="1"/>
  <c r="L74" i="3" a="1"/>
  <c r="L74" i="3" s="1"/>
  <c r="L70" i="3" a="1"/>
  <c r="L70" i="3" s="1"/>
  <c r="L66" i="3" a="1"/>
  <c r="L66" i="3" s="1"/>
  <c r="L61" i="3" a="1"/>
  <c r="L61" i="3" s="1"/>
  <c r="L57" i="3" a="1"/>
  <c r="L57" i="3" s="1"/>
  <c r="L53" i="3" a="1"/>
  <c r="L53" i="3" s="1"/>
  <c r="L95" i="3" a="1"/>
  <c r="L95" i="3" s="1"/>
  <c r="L91" i="3" a="1"/>
  <c r="L91" i="3" s="1"/>
  <c r="L87" i="3" a="1"/>
  <c r="L87" i="3" s="1"/>
  <c r="L83" i="3" a="1"/>
  <c r="L83" i="3" s="1"/>
  <c r="L79" i="3" a="1"/>
  <c r="L79" i="3" s="1"/>
  <c r="L75" i="3" a="1"/>
  <c r="L75" i="3" s="1"/>
  <c r="L71" i="3" a="1"/>
  <c r="L71" i="3" s="1"/>
  <c r="L67" i="3" a="1"/>
  <c r="L67" i="3" s="1"/>
  <c r="L62" i="3" a="1"/>
  <c r="L62" i="3" s="1"/>
  <c r="L58" i="3" a="1"/>
  <c r="L58" i="3" s="1"/>
  <c r="L54" i="3" a="1"/>
  <c r="L54" i="3" s="1"/>
  <c r="L96" i="3" a="1"/>
  <c r="L96" i="3" s="1"/>
  <c r="L92" i="3" a="1"/>
  <c r="L92" i="3" s="1"/>
  <c r="L88" i="3" a="1"/>
  <c r="L88" i="3" s="1"/>
  <c r="L84" i="3" a="1"/>
  <c r="L84" i="3" s="1"/>
  <c r="L80" i="3" a="1"/>
  <c r="L80" i="3" s="1"/>
  <c r="L76" i="3" a="1"/>
  <c r="L76" i="3" s="1"/>
  <c r="L72" i="3" a="1"/>
  <c r="L72" i="3" s="1"/>
  <c r="L68" i="3" a="1"/>
  <c r="L68" i="3" s="1"/>
  <c r="L63" i="3" a="1"/>
  <c r="L63" i="3" s="1"/>
  <c r="L59" i="3" a="1"/>
  <c r="L59" i="3" s="1"/>
  <c r="L55" i="3" a="1"/>
  <c r="L55" i="3" s="1"/>
  <c r="J95" i="3" a="1"/>
  <c r="J95" i="3" s="1"/>
  <c r="J91" i="3" a="1"/>
  <c r="J91" i="3" s="1"/>
  <c r="J87" i="3" a="1"/>
  <c r="J87" i="3" s="1"/>
  <c r="J83" i="3" a="1"/>
  <c r="J83" i="3" s="1"/>
  <c r="J79" i="3" a="1"/>
  <c r="J79" i="3" s="1"/>
  <c r="J75" i="3" a="1"/>
  <c r="J75" i="3" s="1"/>
  <c r="J71" i="3" a="1"/>
  <c r="J71" i="3" s="1"/>
  <c r="J67" i="3" a="1"/>
  <c r="J67" i="3" s="1"/>
  <c r="J62" i="3" a="1"/>
  <c r="J62" i="3" s="1"/>
  <c r="J58" i="3" a="1"/>
  <c r="J58" i="3" s="1"/>
  <c r="J54" i="3" a="1"/>
  <c r="J54" i="3" s="1"/>
  <c r="J96" i="3" a="1"/>
  <c r="J96" i="3" s="1"/>
  <c r="J92" i="3" a="1"/>
  <c r="J92" i="3" s="1"/>
  <c r="J88" i="3" a="1"/>
  <c r="J88" i="3" s="1"/>
  <c r="J84" i="3" a="1"/>
  <c r="J84" i="3" s="1"/>
  <c r="J80" i="3" a="1"/>
  <c r="J80" i="3" s="1"/>
  <c r="J76" i="3" a="1"/>
  <c r="J76" i="3" s="1"/>
  <c r="J72" i="3" a="1"/>
  <c r="J72" i="3" s="1"/>
  <c r="J68" i="3" a="1"/>
  <c r="J68" i="3" s="1"/>
  <c r="J63" i="3" a="1"/>
  <c r="J63" i="3" s="1"/>
  <c r="J59" i="3" a="1"/>
  <c r="J59" i="3" s="1"/>
  <c r="J55" i="3" a="1"/>
  <c r="J55" i="3" s="1"/>
  <c r="J97" i="3" a="1"/>
  <c r="J97" i="3" s="1"/>
  <c r="J93" i="3" a="1"/>
  <c r="J93" i="3" s="1"/>
  <c r="J89" i="3" a="1"/>
  <c r="J89" i="3" s="1"/>
  <c r="J85" i="3" a="1"/>
  <c r="J85" i="3" s="1"/>
  <c r="J81" i="3" a="1"/>
  <c r="J81" i="3" s="1"/>
  <c r="J77" i="3" a="1"/>
  <c r="J77" i="3" s="1"/>
  <c r="J73" i="3" a="1"/>
  <c r="J73" i="3" s="1"/>
  <c r="J69" i="3" a="1"/>
  <c r="J69" i="3" s="1"/>
  <c r="J65" i="3" a="1"/>
  <c r="J65" i="3" s="1"/>
  <c r="J64" i="3" a="1"/>
  <c r="J64" i="3" s="1"/>
  <c r="J60" i="3" a="1"/>
  <c r="J60" i="3" s="1"/>
  <c r="J56" i="3" a="1"/>
  <c r="J56" i="3" s="1"/>
  <c r="J94" i="3" a="1"/>
  <c r="J94" i="3" s="1"/>
  <c r="J90" i="3" a="1"/>
  <c r="J90" i="3" s="1"/>
  <c r="J86" i="3" a="1"/>
  <c r="J86" i="3" s="1"/>
  <c r="J82" i="3" a="1"/>
  <c r="J82" i="3" s="1"/>
  <c r="J78" i="3" a="1"/>
  <c r="J78" i="3" s="1"/>
  <c r="J74" i="3" a="1"/>
  <c r="J74" i="3" s="1"/>
  <c r="J70" i="3" a="1"/>
  <c r="J70" i="3" s="1"/>
  <c r="J66" i="3" a="1"/>
  <c r="J66" i="3" s="1"/>
  <c r="J61" i="3" a="1"/>
  <c r="J61" i="3" s="1"/>
  <c r="J57" i="3" a="1"/>
  <c r="J57" i="3" s="1"/>
  <c r="J53" i="3" a="1"/>
  <c r="J53" i="3" s="1"/>
  <c r="J5" i="3"/>
  <c r="J6" i="3"/>
  <c r="J4" i="3"/>
  <c r="J2" i="3"/>
  <c r="J3" i="3"/>
  <c r="K13" i="12" l="1"/>
  <c r="K14" i="12"/>
  <c r="L4" i="12"/>
  <c r="M4" i="12" s="1"/>
  <c r="K14" i="9"/>
  <c r="L3" i="9"/>
  <c r="M3" i="9" s="1"/>
  <c r="L4" i="8"/>
  <c r="M4" i="8" s="1"/>
  <c r="K14" i="7"/>
  <c r="K13" i="7"/>
  <c r="L4" i="7"/>
  <c r="M4" i="7" s="1"/>
  <c r="K13" i="6"/>
  <c r="L3" i="6"/>
  <c r="M3" i="6" s="1"/>
  <c r="L4" i="6"/>
  <c r="M4" i="6" s="1"/>
  <c r="K14" i="5"/>
  <c r="L4" i="5"/>
  <c r="M4" i="5" s="1"/>
  <c r="L4" i="4"/>
  <c r="M4" i="4" s="1"/>
  <c r="K4" i="3"/>
  <c r="K6" i="3"/>
  <c r="I5" i="3"/>
  <c r="I3" i="3"/>
  <c r="I4" i="3"/>
  <c r="K13" i="3" s="1"/>
  <c r="I2" i="3"/>
  <c r="I6" i="3"/>
  <c r="K3" i="3"/>
  <c r="K2" i="3"/>
  <c r="K5" i="3"/>
  <c r="K14" i="3" l="1"/>
  <c r="L3" i="3"/>
  <c r="M3" i="3" s="1"/>
  <c r="L4" i="3"/>
  <c r="M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A4E8890-CD0F-4A42-BA7C-A1333172D22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9CFE4E2-E363-46F1-8964-541F378004F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417BCA92-041D-4A87-94C5-A54F9693F8C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306D4E1-E520-434B-9AF6-1C6EFCB0150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603A62E-A8D3-4E7A-8807-C785186CAF4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9BAF8A73-E52E-410D-B2A7-70B057ADBA5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0D81C16-1082-4CF9-9169-523F817015D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8F7154DF-7C69-4E36-8106-08426A52FE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53F2700-0155-47DF-8C7D-43B267D0AF3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2239963-2EC6-46F7-B3BE-6B3C2B5BB7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9E4DDD7-1410-4898-BCE1-FCC18166DC6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0606CB-6E1D-4983-AFC4-53919294D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C9AF3DF-AE0C-43BE-8105-43697B09EAC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0080BBB-8B08-4651-8A8F-58F5B6F18D3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2C075C21-CF5D-4DF0-88CD-DD58E56F01B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8D70229-3888-4609-BFC1-5B11DF5693E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84300E8-6086-4F30-BCB3-4CAAC2BB96C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D1E95C1-39C7-4449-8857-2E7E1A8F10E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B9F6B6E-CE1A-4211-B226-AC75054468C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C5CD7B8-BAD2-4B65-BF31-5B61BD59A06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6B95FC5-28EF-47B1-8E89-F584C159036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3C98FAD-6751-42F1-B32D-B6CB7EA6C25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C1A6848E-80A8-4ADC-AE9E-3E5BAF4BB17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828BE03E-91A7-4939-977B-F604567A43A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FE197C5E-9DCC-4D8E-AC82-A8E77D86A82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6DBEC1D0-93A8-428A-8E66-939C54DAAE8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9406576-799B-46E5-B899-E1A4B8C08A4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123EFD-50A9-4674-B2AD-DAC5CEE565F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0C5DD29-1B63-4D6E-90FB-06381584FB9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608C1A7C-7466-4D2D-83F8-D8EFA2BC31C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8C4D764-8FEE-4C2A-B645-27D79825469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EEE6C98C-CC30-4476-9A54-64C0E1B7406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253FF46B-8DDE-4D82-903E-87136A8F89D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5FE6EAF-6627-4B8D-A998-535B6AA7132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8CAD2C0-A074-4EA3-B08B-EF1DF014F16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74AA0A0-10CE-4C62-9297-48EE6397711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640B009-CBDA-433E-BCC4-7F30CFCA00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ACF9303-0F05-4BC9-936F-2A691B5A06A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41D5FBDD-03A9-4121-A67E-281C1278BAB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9EB8A6B-FDC1-4551-9DB2-6FE92D8272A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4429A83-4880-458D-B3A6-718CCB13A7D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53C5D215-FAD6-445A-AAEA-FB0FCA006FB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6E711C4-47FC-419D-9C88-9F6164BED74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26D2CCE-9472-4289-9592-91315E266B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<sst xmlns="http://schemas.openxmlformats.org/spreadsheetml/2006/main" count="310" uniqueCount="27">
  <si>
    <t>VOLTA</t>
  </si>
  <si>
    <t>PILOTO</t>
  </si>
  <si>
    <t>Obs.: Selecione até 3 pilotos colocando na frente do seu nome os números 1, 2 e 3.</t>
  </si>
  <si>
    <t>MÉDIA</t>
  </si>
  <si>
    <t>MAXIMA</t>
  </si>
  <si>
    <t>MÍNIMA</t>
  </si>
  <si>
    <t>Desvio Padrão</t>
  </si>
  <si>
    <t>TEMPO TOTAL</t>
  </si>
  <si>
    <t>VOLTAS</t>
  </si>
  <si>
    <t>Jarbas Reis</t>
  </si>
  <si>
    <t>Alexandre Melillo</t>
  </si>
  <si>
    <t>Rodrigo Mercadante</t>
  </si>
  <si>
    <t>Lucio Chequer</t>
  </si>
  <si>
    <t>Guilherme Janot</t>
  </si>
  <si>
    <t>Claudio Junqueira</t>
  </si>
  <si>
    <t>Marcelo Mizrahy</t>
  </si>
  <si>
    <t>Marcelo Clemente</t>
  </si>
  <si>
    <t>Marcelo Sant'anna</t>
  </si>
  <si>
    <t xml:space="preserve">Morvan </t>
  </si>
  <si>
    <t>Carlos Eduardo</t>
  </si>
  <si>
    <t xml:space="preserve">Gijo </t>
  </si>
  <si>
    <t>Cláudio Dumont</t>
  </si>
  <si>
    <t>Euclides Almeida</t>
  </si>
  <si>
    <t>Roberto Veloso</t>
  </si>
  <si>
    <t>Marcelo Surerus</t>
  </si>
  <si>
    <t>SEM DADOS</t>
  </si>
  <si>
    <t>Obs.: Selecione até 3 pilotos colocando na frente do seu nome os números 1, 2 ou 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</si>
</sst>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2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9" fillId="7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13" fillId="8" borderId="0" xfId="1" applyFont="1" applyFill="1" applyAlignment="1">
      <alignment horizontal="center"/>
    </xf>
    <xf numFmtId="0" fontId="6" fillId="4" borderId="2" xfId="1" applyFont="1" applyFill="1" applyBorder="1" applyAlignment="1">
      <alignment horizontal="left" vertical="center" wrapText="1"/>
    </xf>
    <xf numFmtId="0" fontId="6" fillId="4" borderId="3" xfId="1" applyFont="1" applyFill="1" applyBorder="1" applyAlignment="1">
      <alignment horizontal="left" vertical="center" wrapText="1"/>
    </xf>
    <xf numFmtId="0" fontId="6" fillId="4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44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C5-4898-9D11-7BB3423EB5A7}"/>
            </c:ext>
          </c:extLst>
        </c:ser>
        <c:ser>
          <c:idx val="2"/>
          <c:order val="1"/>
          <c:tx>
            <c:strRef>
              <c:f>'ETAPA 11'!$K$52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8C5-4898-9D11-7BB3423EB5A7}"/>
            </c:ext>
          </c:extLst>
        </c:ser>
        <c:ser>
          <c:idx val="3"/>
          <c:order val="2"/>
          <c:tx>
            <c:strRef>
              <c:f>'ETAPA 11'!$L$52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8C5-4898-9D11-7BB3423EB5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3.1620370370374017E-5</c:v>
                </c:pt>
                <c:pt idx="1">
                  <c:v>2.4131944444446629E-5</c:v>
                </c:pt>
                <c:pt idx="2">
                  <c:v>2.4907407407409685E-5</c:v>
                </c:pt>
                <c:pt idx="3">
                  <c:v>2.2268518518520856E-5</c:v>
                </c:pt>
                <c:pt idx="4">
                  <c:v>1.5659722222225066E-5</c:v>
                </c:pt>
                <c:pt idx="5">
                  <c:v>1.5358796296298903E-5</c:v>
                </c:pt>
                <c:pt idx="6">
                  <c:v>1.5671296296298348E-5</c:v>
                </c:pt>
                <c:pt idx="7">
                  <c:v>1.5393518518521353E-5</c:v>
                </c:pt>
                <c:pt idx="8">
                  <c:v>1.6527777777780236E-5</c:v>
                </c:pt>
                <c:pt idx="9">
                  <c:v>1.5046296296299458E-5</c:v>
                </c:pt>
                <c:pt idx="10">
                  <c:v>2.0902777777781142E-5</c:v>
                </c:pt>
                <c:pt idx="11">
                  <c:v>1.5162037037040957E-5</c:v>
                </c:pt>
                <c:pt idx="12">
                  <c:v>6.8865740740775561E-6</c:v>
                </c:pt>
                <c:pt idx="13">
                  <c:v>2.5810185185215495E-6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90-467E-95FB-DDA0E254EFE5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1.0798611111112791E-5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2.9513888888856726E-6</c:v>
                </c:pt>
                <c:pt idx="15">
                  <c:v>6.7013888888859535E-6</c:v>
                </c:pt>
                <c:pt idx="16">
                  <c:v>2.9976851851805375E-6</c:v>
                </c:pt>
                <c:pt idx="17">
                  <c:v>4.1782407407351535E-6</c:v>
                </c:pt>
                <c:pt idx="18">
                  <c:v>8.0902777777717982E-6</c:v>
                </c:pt>
                <c:pt idx="19">
                  <c:v>6.307870370364857E-6</c:v>
                </c:pt>
                <c:pt idx="20">
                  <c:v>4.7337962962891444E-6</c:v>
                </c:pt>
                <c:pt idx="21">
                  <c:v>4.7916666666598939E-6</c:v>
                </c:pt>
                <c:pt idx="22">
                  <c:v>4.895833333327243E-6</c:v>
                </c:pt>
                <c:pt idx="23">
                  <c:v>3.8425925925865412E-6</c:v>
                </c:pt>
                <c:pt idx="24">
                  <c:v>4.4444444444388664E-6</c:v>
                </c:pt>
                <c:pt idx="25">
                  <c:v>1.7013888888826878E-6</c:v>
                </c:pt>
                <c:pt idx="26">
                  <c:v>4.9768518518462923E-6</c:v>
                </c:pt>
                <c:pt idx="27">
                  <c:v>7.2569444444399445E-6</c:v>
                </c:pt>
                <c:pt idx="28">
                  <c:v>7.2569444444399445E-6</c:v>
                </c:pt>
                <c:pt idx="29">
                  <c:v>7.2569444444434139E-6</c:v>
                </c:pt>
                <c:pt idx="30">
                  <c:v>7.256944444436475E-6</c:v>
                </c:pt>
                <c:pt idx="31">
                  <c:v>7.256944444436475E-6</c:v>
                </c:pt>
                <c:pt idx="32">
                  <c:v>7.256944444436475E-6</c:v>
                </c:pt>
                <c:pt idx="33">
                  <c:v>7.256944444436475E-6</c:v>
                </c:pt>
                <c:pt idx="34">
                  <c:v>7.256944444436475E-6</c:v>
                </c:pt>
                <c:pt idx="35">
                  <c:v>7.256944444436475E-6</c:v>
                </c:pt>
                <c:pt idx="36">
                  <c:v>7.256944444436475E-6</c:v>
                </c:pt>
                <c:pt idx="37">
                  <c:v>7.256944444436475E-6</c:v>
                </c:pt>
                <c:pt idx="38">
                  <c:v>7.256944444436475E-6</c:v>
                </c:pt>
                <c:pt idx="39">
                  <c:v>7.256944444436475E-6</c:v>
                </c:pt>
                <c:pt idx="40">
                  <c:v>#N/A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90-467E-95FB-DDA0E254EFE5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0</c:v>
                </c:pt>
                <c:pt idx="1">
                  <c:v>1.2372685185185013E-4</c:v>
                </c:pt>
                <c:pt idx="2">
                  <c:v>1.1927083333333191E-4</c:v>
                </c:pt>
                <c:pt idx="3">
                  <c:v>1.2519675925925762E-4</c:v>
                </c:pt>
                <c:pt idx="4">
                  <c:v>1.2876157407407281E-4</c:v>
                </c:pt>
                <c:pt idx="5">
                  <c:v>1.3355324074073877E-4</c:v>
                </c:pt>
                <c:pt idx="6">
                  <c:v>1.4556712962962744E-4</c:v>
                </c:pt>
                <c:pt idx="7">
                  <c:v>1.4954861111110898E-4</c:v>
                </c:pt>
                <c:pt idx="8">
                  <c:v>1.5008101851851641E-4</c:v>
                </c:pt>
                <c:pt idx="9">
                  <c:v>1.447222222222197E-4</c:v>
                </c:pt>
                <c:pt idx="10">
                  <c:v>1.4280092592592296E-4</c:v>
                </c:pt>
                <c:pt idx="11">
                  <c:v>1.3643518518518215E-4</c:v>
                </c:pt>
                <c:pt idx="12">
                  <c:v>1.3694444444444127E-4</c:v>
                </c:pt>
                <c:pt idx="13">
                  <c:v>1.4218749999999648E-4</c:v>
                </c:pt>
                <c:pt idx="14">
                  <c:v>1.4413194444443805E-4</c:v>
                </c:pt>
                <c:pt idx="15">
                  <c:v>1.4394675925925339E-4</c:v>
                </c:pt>
                <c:pt idx="16">
                  <c:v>1.4388888888888264E-4</c:v>
                </c:pt>
                <c:pt idx="17">
                  <c:v>1.431134259259198E-4</c:v>
                </c:pt>
                <c:pt idx="18">
                  <c:v>1.3835648148147542E-4</c:v>
                </c:pt>
                <c:pt idx="19">
                  <c:v>1.3342592592592052E-4</c:v>
                </c:pt>
                <c:pt idx="20">
                  <c:v>1.3163194444443943E-4</c:v>
                </c:pt>
                <c:pt idx="21">
                  <c:v>1.3127314814814425E-4</c:v>
                </c:pt>
                <c:pt idx="22">
                  <c:v>1.2651620370369987E-4</c:v>
                </c:pt>
                <c:pt idx="23">
                  <c:v>1.2164351851851399E-4</c:v>
                </c:pt>
                <c:pt idx="24">
                  <c:v>1.2591435185184754E-4</c:v>
                </c:pt>
                <c:pt idx="25">
                  <c:v>1.1979166666666388E-4</c:v>
                </c:pt>
                <c:pt idx="26">
                  <c:v>1.28101851851848E-4</c:v>
                </c:pt>
                <c:pt idx="27">
                  <c:v>1.3237268518518155E-4</c:v>
                </c:pt>
                <c:pt idx="28">
                  <c:v>1.3237268518518155E-4</c:v>
                </c:pt>
                <c:pt idx="29">
                  <c:v>1.3237268518518502E-4</c:v>
                </c:pt>
                <c:pt idx="30">
                  <c:v>1.3237268518517809E-4</c:v>
                </c:pt>
                <c:pt idx="31">
                  <c:v>1.3237268518517809E-4</c:v>
                </c:pt>
                <c:pt idx="32">
                  <c:v>1.3237268518517809E-4</c:v>
                </c:pt>
                <c:pt idx="33">
                  <c:v>1.3237268518517809E-4</c:v>
                </c:pt>
                <c:pt idx="34">
                  <c:v>1.3237268518517809E-4</c:v>
                </c:pt>
                <c:pt idx="35">
                  <c:v>1.3237268518517809E-4</c:v>
                </c:pt>
                <c:pt idx="36">
                  <c:v>1.3237268518517809E-4</c:v>
                </c:pt>
                <c:pt idx="37">
                  <c:v>1.3237268518517809E-4</c:v>
                </c:pt>
                <c:pt idx="38">
                  <c:v>1.3237268518517809E-4</c:v>
                </c:pt>
                <c:pt idx="39">
                  <c:v>1.3237268518517809E-4</c:v>
                </c:pt>
                <c:pt idx="40">
                  <c:v>#N/A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90-467E-95FB-DDA0E254E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3.0000000000000008E-4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1.1921296296309343E-6</c:v>
                </c:pt>
                <c:pt idx="3">
                  <c:v>2.8703703703718275E-6</c:v>
                </c:pt>
                <c:pt idx="4">
                  <c:v>1.2500000000012501E-6</c:v>
                </c:pt>
                <c:pt idx="5">
                  <c:v>1.6319444444447273E-6</c:v>
                </c:pt>
                <c:pt idx="6">
                  <c:v>1.8634259259268579E-6</c:v>
                </c:pt>
                <c:pt idx="7">
                  <c:v>1.2037037037046505E-6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A5F-9DD2-94BCCCA98719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3.4953703703694168E-6</c:v>
                </c:pt>
                <c:pt idx="1">
                  <c:v>3.3564814814804854E-6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4.9999999999989289E-6</c:v>
                </c:pt>
                <c:pt idx="9">
                  <c:v>3.1481481481462209E-6</c:v>
                </c:pt>
                <c:pt idx="10">
                  <c:v>6.1805555555526775E-6</c:v>
                </c:pt>
                <c:pt idx="11">
                  <c:v>8.7847222222190574E-6</c:v>
                </c:pt>
                <c:pt idx="12">
                  <c:v>9.08564814814522E-6</c:v>
                </c:pt>
                <c:pt idx="13">
                  <c:v>1.1620370370366701E-5</c:v>
                </c:pt>
                <c:pt idx="14">
                  <c:v>9.3055555555523334E-6</c:v>
                </c:pt>
                <c:pt idx="15">
                  <c:v>8.4374999999962952E-6</c:v>
                </c:pt>
                <c:pt idx="16">
                  <c:v>8.2175925925891818E-6</c:v>
                </c:pt>
                <c:pt idx="17">
                  <c:v>3.6921296296260619E-6</c:v>
                </c:pt>
                <c:pt idx="18">
                  <c:v>3.7847222222192611E-6</c:v>
                </c:pt>
                <c:pt idx="19">
                  <c:v>2.7777777777751589E-6</c:v>
                </c:pt>
                <c:pt idx="20">
                  <c:v>6.2268518518510119E-6</c:v>
                </c:pt>
                <c:pt idx="21">
                  <c:v>1.4745370370369826E-5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A5F-9DD2-94BCCCA98719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2.9594907407407217E-5</c:v>
                </c:pt>
                <c:pt idx="1">
                  <c:v>3.2777777777777623E-5</c:v>
                </c:pt>
                <c:pt idx="2">
                  <c:v>2.9351851851852889E-5</c:v>
                </c:pt>
                <c:pt idx="3">
                  <c:v>3.7361111111112143E-5</c:v>
                </c:pt>
                <c:pt idx="4">
                  <c:v>3.9016203703704302E-5</c:v>
                </c:pt>
                <c:pt idx="5">
                  <c:v>4.4305555555556111E-5</c:v>
                </c:pt>
                <c:pt idx="6">
                  <c:v>6.1099537037038326E-5</c:v>
                </c:pt>
                <c:pt idx="7">
                  <c:v>6.6550925925927366E-5</c:v>
                </c:pt>
                <c:pt idx="8">
                  <c:v>6.2384259259259424E-5</c:v>
                </c:pt>
                <c:pt idx="9">
                  <c:v>6.4687500000000508E-5</c:v>
                </c:pt>
                <c:pt idx="10">
                  <c:v>6.7256944444444439E-5</c:v>
                </c:pt>
                <c:pt idx="11">
                  <c:v>6.6504629629628165E-5</c:v>
                </c:pt>
                <c:pt idx="12">
                  <c:v>6.9282407407405058E-5</c:v>
                </c:pt>
                <c:pt idx="13">
                  <c:v>6.8136574074072892E-5</c:v>
                </c:pt>
                <c:pt idx="14">
                  <c:v>7.1018518518517135E-5</c:v>
                </c:pt>
                <c:pt idx="15">
                  <c:v>7.2905092592591425E-5</c:v>
                </c:pt>
                <c:pt idx="16">
                  <c:v>7.7523148148146009E-5</c:v>
                </c:pt>
                <c:pt idx="17">
                  <c:v>1.0008101851851671E-4</c:v>
                </c:pt>
                <c:pt idx="18">
                  <c:v>1.0590277777777594E-4</c:v>
                </c:pt>
                <c:pt idx="19">
                  <c:v>1.0813657407407126E-4</c:v>
                </c:pt>
                <c:pt idx="20">
                  <c:v>9.4976851851849564E-5</c:v>
                </c:pt>
                <c:pt idx="21">
                  <c:v>1.018749999999978E-4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9-4A5F-9DD2-94BCCCA9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3.0000000000000008E-4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10'!$J$53:$J$97</c:f>
              <c:numCache>
                <c:formatCode>mm:ss.000</c:formatCode>
                <c:ptCount val="45"/>
                <c:pt idx="0">
                  <c:v>9.4328703703677654E-6</c:v>
                </c:pt>
                <c:pt idx="1">
                  <c:v>6.1458333333308784E-6</c:v>
                </c:pt>
                <c:pt idx="2">
                  <c:v>1.3935185185182802E-5</c:v>
                </c:pt>
                <c:pt idx="3">
                  <c:v>2.1469907407404946E-5</c:v>
                </c:pt>
                <c:pt idx="4">
                  <c:v>2.00115740740716E-5</c:v>
                </c:pt>
                <c:pt idx="5">
                  <c:v>1.1400462962960455E-5</c:v>
                </c:pt>
                <c:pt idx="6">
                  <c:v>6.9675925925896665E-6</c:v>
                </c:pt>
                <c:pt idx="7">
                  <c:v>8.8888888888855391E-6</c:v>
                </c:pt>
                <c:pt idx="8">
                  <c:v>8.645833333330126E-6</c:v>
                </c:pt>
                <c:pt idx="9">
                  <c:v>7.1296296296260303E-6</c:v>
                </c:pt>
                <c:pt idx="10">
                  <c:v>4.0509259259229741E-6</c:v>
                </c:pt>
                <c:pt idx="11">
                  <c:v>1.3773148148116948E-6</c:v>
                </c:pt>
                <c:pt idx="12">
                  <c:v>5.092592592589526E-6</c:v>
                </c:pt>
                <c:pt idx="13">
                  <c:v>1.0624999999996748E-5</c:v>
                </c:pt>
                <c:pt idx="14">
                  <c:v>2.5138888888885311E-5</c:v>
                </c:pt>
                <c:pt idx="15">
                  <c:v>2.0138888888885514E-5</c:v>
                </c:pt>
                <c:pt idx="16">
                  <c:v>1.3749999999996404E-5</c:v>
                </c:pt>
                <c:pt idx="17">
                  <c:v>1.1562499999997686E-5</c:v>
                </c:pt>
                <c:pt idx="18">
                  <c:v>1.1493055555554521E-5</c:v>
                </c:pt>
                <c:pt idx="19">
                  <c:v>7.0601851851846004E-6</c:v>
                </c:pt>
                <c:pt idx="20">
                  <c:v>5.2083333333327597E-6</c:v>
                </c:pt>
                <c:pt idx="21">
                  <c:v>5.2662037037035092E-6</c:v>
                </c:pt>
                <c:pt idx="22">
                  <c:v>1.4502314814814413E-5</c:v>
                </c:pt>
                <c:pt idx="23">
                  <c:v>1.4155092592589916E-5</c:v>
                </c:pt>
                <c:pt idx="24">
                  <c:v>9.3634259259248176E-6</c:v>
                </c:pt>
                <c:pt idx="25">
                  <c:v>8.7731481481466422E-6</c:v>
                </c:pt>
                <c:pt idx="26">
                  <c:v>1.3703703703703274E-5</c:v>
                </c:pt>
                <c:pt idx="27">
                  <c:v>2.3483796296294018E-5</c:v>
                </c:pt>
                <c:pt idx="28">
                  <c:v>1.7291666666665456E-5</c:v>
                </c:pt>
                <c:pt idx="29">
                  <c:v>2.6712962962961023E-5</c:v>
                </c:pt>
                <c:pt idx="30">
                  <c:v>2.5648148148146171E-5</c:v>
                </c:pt>
                <c:pt idx="31">
                  <c:v>3.1250000000000028E-5</c:v>
                </c:pt>
                <c:pt idx="32">
                  <c:v>2.3472222222223338E-5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A4-4440-B4B0-A5A88A077712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10'!$K$53:$K$97</c:f>
              <c:numCache>
                <c:formatCode>mm:ss.000</c:formatCode>
                <c:ptCount val="45"/>
                <c:pt idx="0">
                  <c:v>7.2164351851856565E-5</c:v>
                </c:pt>
                <c:pt idx="1">
                  <c:v>7.1493055555560316E-5</c:v>
                </c:pt>
                <c:pt idx="2">
                  <c:v>6.7615740740745688E-5</c:v>
                </c:pt>
                <c:pt idx="3">
                  <c:v>6.1145833333337962E-5</c:v>
                </c:pt>
                <c:pt idx="4">
                  <c:v>5.8611111111115614E-5</c:v>
                </c:pt>
                <c:pt idx="5">
                  <c:v>5.8310185185189885E-5</c:v>
                </c:pt>
                <c:pt idx="6">
                  <c:v>6.218750000000408E-5</c:v>
                </c:pt>
                <c:pt idx="7">
                  <c:v>6.0092592592596826E-5</c:v>
                </c:pt>
                <c:pt idx="8">
                  <c:v>6.7766203703707902E-5</c:v>
                </c:pt>
                <c:pt idx="9">
                  <c:v>7.2071759259263041E-5</c:v>
                </c:pt>
                <c:pt idx="10">
                  <c:v>6.8043981481485764E-5</c:v>
                </c:pt>
                <c:pt idx="11">
                  <c:v>6.8634259259263072E-5</c:v>
                </c:pt>
                <c:pt idx="12">
                  <c:v>6.4629629629633228E-5</c:v>
                </c:pt>
                <c:pt idx="13">
                  <c:v>4.4432870370373495E-5</c:v>
                </c:pt>
                <c:pt idx="14">
                  <c:v>3.8425925925929597E-5</c:v>
                </c:pt>
                <c:pt idx="15">
                  <c:v>3.22337962962993E-5</c:v>
                </c:pt>
                <c:pt idx="16">
                  <c:v>2.5601851851854776E-5</c:v>
                </c:pt>
                <c:pt idx="17">
                  <c:v>2.0034722222225104E-5</c:v>
                </c:pt>
                <c:pt idx="18">
                  <c:v>1.7557870370374373E-5</c:v>
                </c:pt>
                <c:pt idx="19">
                  <c:v>1.2592592592597027E-5</c:v>
                </c:pt>
                <c:pt idx="20">
                  <c:v>1.1250000000004312E-5</c:v>
                </c:pt>
                <c:pt idx="21">
                  <c:v>1.216435185185695E-5</c:v>
                </c:pt>
                <c:pt idx="22">
                  <c:v>2.0266203703708102E-5</c:v>
                </c:pt>
                <c:pt idx="23">
                  <c:v>2.5324074074078648E-5</c:v>
                </c:pt>
                <c:pt idx="24">
                  <c:v>2.1053240740746826E-5</c:v>
                </c:pt>
                <c:pt idx="25">
                  <c:v>1.5821759259265766E-5</c:v>
                </c:pt>
                <c:pt idx="26">
                  <c:v>2.2581018518524204E-5</c:v>
                </c:pt>
                <c:pt idx="27">
                  <c:v>2.5057870370374935E-5</c:v>
                </c:pt>
                <c:pt idx="28">
                  <c:v>2.0682870370374029E-5</c:v>
                </c:pt>
                <c:pt idx="29">
                  <c:v>2.8807870370375216E-5</c:v>
                </c:pt>
                <c:pt idx="30">
                  <c:v>2.697916666666994E-5</c:v>
                </c:pt>
                <c:pt idx="31">
                  <c:v>3.4328703703706553E-5</c:v>
                </c:pt>
                <c:pt idx="32">
                  <c:v>2.8865740740742496E-5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A4-4440-B4B0-A5A88A077712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Roberto Veloso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10'!$L$53:$L$97</c:f>
              <c:numCache>
                <c:formatCode>mm:ss.000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2.2916666666660673E-6</c:v>
                </c:pt>
                <c:pt idx="7">
                  <c:v>7.4768518518513946E-6</c:v>
                </c:pt>
                <c:pt idx="8">
                  <c:v>1.4861111111110457E-5</c:v>
                </c:pt>
                <c:pt idx="9">
                  <c:v>2.0972222222220838E-5</c:v>
                </c:pt>
                <c:pt idx="10">
                  <c:v>1.8101851851850745E-5</c:v>
                </c:pt>
                <c:pt idx="11">
                  <c:v>1.8645833333332321E-5</c:v>
                </c:pt>
                <c:pt idx="12">
                  <c:v>1.5787037037036378E-5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1.8865740740742903E-6</c:v>
                </c:pt>
                <c:pt idx="18">
                  <c:v>2.0833333333348386E-6</c:v>
                </c:pt>
                <c:pt idx="19">
                  <c:v>1.4814814814825134E-6</c:v>
                </c:pt>
                <c:pt idx="20">
                  <c:v>2.4537037037041659E-6</c:v>
                </c:pt>
                <c:pt idx="21">
                  <c:v>3.4374999999999684E-6</c:v>
                </c:pt>
                <c:pt idx="22">
                  <c:v>6.3888888888891104E-6</c:v>
                </c:pt>
                <c:pt idx="23">
                  <c:v>8.7384259259259273E-6</c:v>
                </c:pt>
                <c:pt idx="24">
                  <c:v>5.8449074074075347E-6</c:v>
                </c:pt>
                <c:pt idx="25">
                  <c:v>5.3356481481484086E-6</c:v>
                </c:pt>
                <c:pt idx="26">
                  <c:v>9.5138888888887663E-6</c:v>
                </c:pt>
                <c:pt idx="27">
                  <c:v>1.3564814814813475E-5</c:v>
                </c:pt>
                <c:pt idx="28">
                  <c:v>1.4050925925924301E-5</c:v>
                </c:pt>
                <c:pt idx="29">
                  <c:v>3.9085648148147467E-5</c:v>
                </c:pt>
                <c:pt idx="30">
                  <c:v>3.9409722222220195E-5</c:v>
                </c:pt>
                <c:pt idx="31">
                  <c:v>5.4444444444443768E-5</c:v>
                </c:pt>
                <c:pt idx="32">
                  <c:v>7.4351851851849754E-5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DA4-4440-B4B0-A5A88A077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F23-4339-A84F-05D7CC6E3106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F23-4339-A84F-05D7CC6E3106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F23-4339-A84F-05D7CC6E3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8'!$J$53:$J$97</c:f>
              <c:numCache>
                <c:formatCode>mm:ss.000</c:formatCode>
                <c:ptCount val="45"/>
                <c:pt idx="0">
                  <c:v>9.4907407407463212E-6</c:v>
                </c:pt>
                <c:pt idx="1">
                  <c:v>8.5995370370426337E-6</c:v>
                </c:pt>
                <c:pt idx="2">
                  <c:v>1.3078703703759027E-6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1.666666666667177E-6</c:v>
                </c:pt>
                <c:pt idx="20">
                  <c:v>3.0902777777772061E-6</c:v>
                </c:pt>
                <c:pt idx="21">
                  <c:v>4.4675925925923704E-6</c:v>
                </c:pt>
                <c:pt idx="22">
                  <c:v>6.3657407407408106E-6</c:v>
                </c:pt>
                <c:pt idx="23">
                  <c:v>5.289351851851809E-6</c:v>
                </c:pt>
                <c:pt idx="24">
                  <c:v>4.7222222222219334E-6</c:v>
                </c:pt>
                <c:pt idx="25">
                  <c:v>8.7268518518500426E-6</c:v>
                </c:pt>
                <c:pt idx="26">
                  <c:v>9.8495370370356439E-6</c:v>
                </c:pt>
                <c:pt idx="27">
                  <c:v>1.0833333333331446E-5</c:v>
                </c:pt>
                <c:pt idx="28">
                  <c:v>1.2627314814814272E-5</c:v>
                </c:pt>
                <c:pt idx="29">
                  <c:v>1.2997685185187069E-5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38-435B-91B3-786A4DA66956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8'!$K$53:$K$97</c:f>
              <c:numCache>
                <c:formatCode>mm:ss.000</c:formatCode>
                <c:ptCount val="45"/>
                <c:pt idx="0">
                  <c:v>3.7314814814824976E-5</c:v>
                </c:pt>
                <c:pt idx="1">
                  <c:v>3.2731481481491648E-5</c:v>
                </c:pt>
                <c:pt idx="2">
                  <c:v>2.3402777777787979E-5</c:v>
                </c:pt>
                <c:pt idx="3">
                  <c:v>1.6655092592597186E-5</c:v>
                </c:pt>
                <c:pt idx="4">
                  <c:v>2.5983796296300855E-5</c:v>
                </c:pt>
                <c:pt idx="5">
                  <c:v>2.3530092592597557E-5</c:v>
                </c:pt>
                <c:pt idx="6">
                  <c:v>2.6296296296301168E-5</c:v>
                </c:pt>
                <c:pt idx="7">
                  <c:v>2.5601851851857378E-5</c:v>
                </c:pt>
                <c:pt idx="8">
                  <c:v>2.9837962962967618E-5</c:v>
                </c:pt>
                <c:pt idx="9">
                  <c:v>3.1006944444448951E-5</c:v>
                </c:pt>
                <c:pt idx="10">
                  <c:v>3.6446759259263842E-5</c:v>
                </c:pt>
                <c:pt idx="11">
                  <c:v>4.0023148148151874E-5</c:v>
                </c:pt>
                <c:pt idx="12">
                  <c:v>3.7743055555558222E-5</c:v>
                </c:pt>
                <c:pt idx="13">
                  <c:v>3.6319444444446458E-5</c:v>
                </c:pt>
                <c:pt idx="14">
                  <c:v>3.3379629629631466E-5</c:v>
                </c:pt>
                <c:pt idx="15">
                  <c:v>3.3287037037040001E-5</c:v>
                </c:pt>
                <c:pt idx="16">
                  <c:v>3.4386574074077303E-5</c:v>
                </c:pt>
                <c:pt idx="17">
                  <c:v>3.1886574074078272E-5</c:v>
                </c:pt>
                <c:pt idx="18">
                  <c:v>3.4456018518522202E-5</c:v>
                </c:pt>
                <c:pt idx="19">
                  <c:v>3.7800925925930706E-5</c:v>
                </c:pt>
                <c:pt idx="20">
                  <c:v>4.1226851851856525E-5</c:v>
                </c:pt>
                <c:pt idx="21">
                  <c:v>5.1157407407412953E-5</c:v>
                </c:pt>
                <c:pt idx="22">
                  <c:v>5.4918981481487383E-5</c:v>
                </c:pt>
                <c:pt idx="23">
                  <c:v>5.7835648148152341E-5</c:v>
                </c:pt>
                <c:pt idx="24">
                  <c:v>6.3715277777782325E-5</c:v>
                </c:pt>
                <c:pt idx="25">
                  <c:v>7.1412037037039966E-5</c:v>
                </c:pt>
                <c:pt idx="26">
                  <c:v>8.4710648148151463E-5</c:v>
                </c:pt>
                <c:pt idx="27">
                  <c:v>1.1626157407407592E-4</c:v>
                </c:pt>
                <c:pt idx="28">
                  <c:v>1.2776620370370459E-4</c:v>
                </c:pt>
                <c:pt idx="29">
                  <c:v>1.3356481481481552E-4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38-435B-91B3-786A4DA66956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Rodrigo Mercadante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8'!$L$53:$L$97</c:f>
              <c:numCache>
                <c:formatCode>mm:ss.000</c:formatCode>
                <c:ptCount val="45"/>
                <c:pt idx="0">
                  <c:v>7.7546296296320764E-6</c:v>
                </c:pt>
                <c:pt idx="1">
                  <c:v>2.0347222222224766E-5</c:v>
                </c:pt>
                <c:pt idx="2">
                  <c:v>1.1724537037039687E-5</c:v>
                </c:pt>
                <c:pt idx="3">
                  <c:v>1.5659722222218994E-5</c:v>
                </c:pt>
                <c:pt idx="4">
                  <c:v>1.9918981481478401E-5</c:v>
                </c:pt>
                <c:pt idx="5">
                  <c:v>2.2314814814811818E-5</c:v>
                </c:pt>
                <c:pt idx="6">
                  <c:v>2.069444444444124E-5</c:v>
                </c:pt>
                <c:pt idx="7">
                  <c:v>2.4317129629626739E-5</c:v>
                </c:pt>
                <c:pt idx="8">
                  <c:v>3.325231481481148E-5</c:v>
                </c:pt>
                <c:pt idx="9">
                  <c:v>3.7326388888885356E-5</c:v>
                </c:pt>
                <c:pt idx="10">
                  <c:v>4.0729166666663742E-5</c:v>
                </c:pt>
                <c:pt idx="11">
                  <c:v>4.5995370370366384E-5</c:v>
                </c:pt>
                <c:pt idx="12">
                  <c:v>4.2800925925921829E-5</c:v>
                </c:pt>
                <c:pt idx="13">
                  <c:v>4.1469907407403264E-5</c:v>
                </c:pt>
                <c:pt idx="14">
                  <c:v>3.812499999999476E-5</c:v>
                </c:pt>
                <c:pt idx="15">
                  <c:v>3.6712962962958881E-5</c:v>
                </c:pt>
                <c:pt idx="16">
                  <c:v>3.5555555555552565E-5</c:v>
                </c:pt>
                <c:pt idx="17">
                  <c:v>3.7303240740738791E-5</c:v>
                </c:pt>
                <c:pt idx="18">
                  <c:v>3.622685185184979E-5</c:v>
                </c:pt>
                <c:pt idx="19">
                  <c:v>3.9444444444442645E-5</c:v>
                </c:pt>
                <c:pt idx="20">
                  <c:v>4.326388888888609E-5</c:v>
                </c:pt>
                <c:pt idx="21">
                  <c:v>5.5972222222219412E-5</c:v>
                </c:pt>
                <c:pt idx="22">
                  <c:v>5.9317129629626181E-5</c:v>
                </c:pt>
                <c:pt idx="23">
                  <c:v>6.2997685185181562E-5</c:v>
                </c:pt>
                <c:pt idx="24">
                  <c:v>6.6990740740738991E-5</c:v>
                </c:pt>
                <c:pt idx="25">
                  <c:v>7.5393518518516306E-5</c:v>
                </c:pt>
                <c:pt idx="26">
                  <c:v>8.7430555555552403E-5</c:v>
                </c:pt>
                <c:pt idx="27">
                  <c:v>1.1428240740740322E-4</c:v>
                </c:pt>
                <c:pt idx="28">
                  <c:v>1.3872685185184822E-4</c:v>
                </c:pt>
                <c:pt idx="29">
                  <c:v>1.46898148148146E-4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38-435B-91B3-786A4DA66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7'!$J$53:$J$97</c:f>
              <c:numCache>
                <c:formatCode>mm:ss.000</c:formatCode>
                <c:ptCount val="45"/>
                <c:pt idx="0">
                  <c:v>2.3229166666670093E-5</c:v>
                </c:pt>
                <c:pt idx="1">
                  <c:v>7.2453703703740345E-6</c:v>
                </c:pt>
                <c:pt idx="2">
                  <c:v>1.209490740741552E-5</c:v>
                </c:pt>
                <c:pt idx="3">
                  <c:v>7.7893518518599471E-6</c:v>
                </c:pt>
                <c:pt idx="4">
                  <c:v>1.212962962963797E-5</c:v>
                </c:pt>
                <c:pt idx="5">
                  <c:v>1.6041666666674614E-5</c:v>
                </c:pt>
                <c:pt idx="6">
                  <c:v>1.5277777777785925E-5</c:v>
                </c:pt>
                <c:pt idx="7">
                  <c:v>7.905092592600145E-6</c:v>
                </c:pt>
                <c:pt idx="8">
                  <c:v>6.099537037044904E-6</c:v>
                </c:pt>
                <c:pt idx="9">
                  <c:v>3.9583333333419179E-6</c:v>
                </c:pt>
                <c:pt idx="10">
                  <c:v>7.8819444444492431E-6</c:v>
                </c:pt>
                <c:pt idx="11">
                  <c:v>8.5069444444498682E-6</c:v>
                </c:pt>
                <c:pt idx="12">
                  <c:v>1.5092592592597792E-5</c:v>
                </c:pt>
                <c:pt idx="13">
                  <c:v>1.5104166666671942E-5</c:v>
                </c:pt>
                <c:pt idx="14">
                  <c:v>1.3506944444449664E-5</c:v>
                </c:pt>
                <c:pt idx="15">
                  <c:v>1.7858796296302271E-5</c:v>
                </c:pt>
                <c:pt idx="16">
                  <c:v>1.9930555555561225E-5</c:v>
                </c:pt>
                <c:pt idx="17">
                  <c:v>3.2731481481487745E-5</c:v>
                </c:pt>
                <c:pt idx="18">
                  <c:v>3.6608796296303675E-5</c:v>
                </c:pt>
                <c:pt idx="19">
                  <c:v>3.8865740740745558E-5</c:v>
                </c:pt>
                <c:pt idx="20">
                  <c:v>4.2581018518523389E-5</c:v>
                </c:pt>
                <c:pt idx="21">
                  <c:v>4.3981481481488588E-5</c:v>
                </c:pt>
                <c:pt idx="22">
                  <c:v>4.0925925925933831E-5</c:v>
                </c:pt>
                <c:pt idx="23">
                  <c:v>4.4907407407413641E-5</c:v>
                </c:pt>
                <c:pt idx="24">
                  <c:v>4.3472222222229462E-5</c:v>
                </c:pt>
                <c:pt idx="25">
                  <c:v>4.7523148148154171E-5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32-46F0-BEF8-B86A6EDA4E4D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Marcelo Surerus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7'!$K$53:$K$97</c:f>
              <c:numCache>
                <c:formatCode>mm:ss.000</c:formatCode>
                <c:ptCount val="45"/>
                <c:pt idx="0">
                  <c:v>2.4999999999951276E-6</c:v>
                </c:pt>
                <c:pt idx="1">
                  <c:v>7.0601851851381965E-7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2.7083333333285248E-6</c:v>
                </c:pt>
                <c:pt idx="11">
                  <c:v>6.9212962962913321E-6</c:v>
                </c:pt>
                <c:pt idx="12">
                  <c:v>1.2476851851846854E-5</c:v>
                </c:pt>
                <c:pt idx="13">
                  <c:v>1.1539351851847651E-5</c:v>
                </c:pt>
                <c:pt idx="14">
                  <c:v>1.2002314814811912E-5</c:v>
                </c:pt>
                <c:pt idx="15">
                  <c:v>1.616898148147812E-5</c:v>
                </c:pt>
                <c:pt idx="16">
                  <c:v>1.7847222222219447E-5</c:v>
                </c:pt>
                <c:pt idx="17">
                  <c:v>3.5405092592590351E-5</c:v>
                </c:pt>
                <c:pt idx="18">
                  <c:v>3.9444444444442645E-5</c:v>
                </c:pt>
                <c:pt idx="19">
                  <c:v>4.1064814814813222E-5</c:v>
                </c:pt>
                <c:pt idx="20">
                  <c:v>4.4328703703702677E-5</c:v>
                </c:pt>
                <c:pt idx="21">
                  <c:v>4.6736111111111978E-5</c:v>
                </c:pt>
                <c:pt idx="22">
                  <c:v>4.4513888888892544E-5</c:v>
                </c:pt>
                <c:pt idx="23">
                  <c:v>5.1203703703706083E-5</c:v>
                </c:pt>
                <c:pt idx="24">
                  <c:v>4.770833333333363E-5</c:v>
                </c:pt>
                <c:pt idx="25">
                  <c:v>5.4837962962961395E-5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32-46F0-BEF8-B86A6EDA4E4D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7'!$L$53:$L$97</c:f>
              <c:numCache>
                <c:formatCode>mm:ss.000</c:formatCode>
                <c:ptCount val="45"/>
                <c:pt idx="0">
                  <c:v>4.1817129629627002E-5</c:v>
                </c:pt>
                <c:pt idx="1">
                  <c:v>3.0358796296293521E-5</c:v>
                </c:pt>
                <c:pt idx="2">
                  <c:v>2.5011574074075733E-5</c:v>
                </c:pt>
                <c:pt idx="3">
                  <c:v>2.3842592592593966E-5</c:v>
                </c:pt>
                <c:pt idx="4">
                  <c:v>2.0671296296297277E-5</c:v>
                </c:pt>
                <c:pt idx="5">
                  <c:v>1.9803240740741239E-5</c:v>
                </c:pt>
                <c:pt idx="6">
                  <c:v>2.444444444444499E-5</c:v>
                </c:pt>
                <c:pt idx="7">
                  <c:v>3.0011574074074662E-5</c:v>
                </c:pt>
                <c:pt idx="8">
                  <c:v>3.0717592592593469E-5</c:v>
                </c:pt>
                <c:pt idx="9">
                  <c:v>3.1666666666667689E-5</c:v>
                </c:pt>
                <c:pt idx="10">
                  <c:v>3.4328703703701349E-5</c:v>
                </c:pt>
                <c:pt idx="11">
                  <c:v>4.2384259259257637E-5</c:v>
                </c:pt>
                <c:pt idx="12">
                  <c:v>4.8275462962961771E-5</c:v>
                </c:pt>
                <c:pt idx="13">
                  <c:v>5.22222222222226E-5</c:v>
                </c:pt>
                <c:pt idx="14">
                  <c:v>5.679398148148232E-5</c:v>
                </c:pt>
                <c:pt idx="15">
                  <c:v>6.3761574074075456E-5</c:v>
                </c:pt>
                <c:pt idx="16">
                  <c:v>6.5000000000000821E-5</c:v>
                </c:pt>
                <c:pt idx="17">
                  <c:v>7.0509259259261478E-5</c:v>
                </c:pt>
                <c:pt idx="18">
                  <c:v>7.9652777777780917E-5</c:v>
                </c:pt>
                <c:pt idx="19">
                  <c:v>8.6342592592592721E-5</c:v>
                </c:pt>
                <c:pt idx="20">
                  <c:v>9.4525462962964657E-5</c:v>
                </c:pt>
                <c:pt idx="21">
                  <c:v>9.8981481481484612E-5</c:v>
                </c:pt>
                <c:pt idx="22">
                  <c:v>1.0121527777778166E-4</c:v>
                </c:pt>
                <c:pt idx="23">
                  <c:v>1.0915509259259645E-4</c:v>
                </c:pt>
                <c:pt idx="24">
                  <c:v>1.0989583333333858E-4</c:v>
                </c:pt>
                <c:pt idx="25">
                  <c:v>1.1445601851852241E-4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732-46F0-BEF8-B86A6EDA4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6'!$J$53:$J$97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5E-4C8C-B52A-9500DDE4CFA7}"/>
            </c:ext>
          </c:extLst>
        </c:ser>
        <c:ser>
          <c:idx val="2"/>
          <c:order val="1"/>
          <c:tx>
            <c:strRef>
              <c:f>'ETAPA 6'!$K$52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6'!$I$53:$I$97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6'!$K$53:$K$97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5E-4C8C-B52A-9500DDE4CFA7}"/>
            </c:ext>
          </c:extLst>
        </c:ser>
        <c:ser>
          <c:idx val="3"/>
          <c:order val="2"/>
          <c:tx>
            <c:strRef>
              <c:f>'ETAPA 6'!$L$52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6'!$L$53:$L$97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25E-4C8C-B52A-9500DDE4C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Marcelo Surerus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5'!$J$53:$J$97</c:f>
              <c:numCache>
                <c:formatCode>mm:ss.000</c:formatCode>
                <c:ptCount val="45"/>
                <c:pt idx="0">
                  <c:v>1.6319444444446839E-5</c:v>
                </c:pt>
                <c:pt idx="1">
                  <c:v>8.2523148148131494E-6</c:v>
                </c:pt>
                <c:pt idx="2">
                  <c:v>8.0671296296282689E-6</c:v>
                </c:pt>
                <c:pt idx="3">
                  <c:v>3.0092592592577232E-6</c:v>
                </c:pt>
                <c:pt idx="4">
                  <c:v>3.9930555555539593E-6</c:v>
                </c:pt>
                <c:pt idx="5">
                  <c:v>7.129629629627765E-6</c:v>
                </c:pt>
                <c:pt idx="6">
                  <c:v>4.5833333333321347E-6</c:v>
                </c:pt>
                <c:pt idx="7">
                  <c:v>5.2662037037026418E-6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1.180555555554616E-6</c:v>
                </c:pt>
                <c:pt idx="17">
                  <c:v>5.4861111111088878E-6</c:v>
                </c:pt>
                <c:pt idx="18">
                  <c:v>3.3101851851825848E-6</c:v>
                </c:pt>
                <c:pt idx="19">
                  <c:v>1.1458333333304316E-6</c:v>
                </c:pt>
                <c:pt idx="20">
                  <c:v>1.7824074074052065E-6</c:v>
                </c:pt>
                <c:pt idx="21">
                  <c:v>3.7152777777743617E-6</c:v>
                </c:pt>
                <c:pt idx="22">
                  <c:v>3.3564814814774496E-6</c:v>
                </c:pt>
                <c:pt idx="23">
                  <c:v>7.5115740740712422E-6</c:v>
                </c:pt>
                <c:pt idx="24">
                  <c:v>7.245370370369264E-6</c:v>
                </c:pt>
                <c:pt idx="25">
                  <c:v>1.291666666666455E-5</c:v>
                </c:pt>
                <c:pt idx="26">
                  <c:v>1.6273148148143735E-5</c:v>
                </c:pt>
                <c:pt idx="27">
                  <c:v>2.2372685185182567E-5</c:v>
                </c:pt>
                <c:pt idx="28">
                  <c:v>2.5138888888887045E-5</c:v>
                </c:pt>
                <c:pt idx="29">
                  <c:v>2.576388888888767E-5</c:v>
                </c:pt>
                <c:pt idx="30">
                  <c:v>2.7407407407406548E-5</c:v>
                </c:pt>
                <c:pt idx="31">
                  <c:v>2.9224537037037673E-5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D8-421E-A331-EFBC2BCE40D6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Rodrigo Mercadante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5'!$K$53:$K$97</c:f>
              <c:numCache>
                <c:formatCode>mm:ss.000</c:formatCode>
                <c:ptCount val="45"/>
                <c:pt idx="0">
                  <c:v>3.7152777777816259E-6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2.3379629629635343E-6</c:v>
                </c:pt>
                <c:pt idx="9">
                  <c:v>1.2500000000003827E-6</c:v>
                </c:pt>
                <c:pt idx="10">
                  <c:v>3.5879629629630497E-6</c:v>
                </c:pt>
                <c:pt idx="11">
                  <c:v>2.0023148148140546E-6</c:v>
                </c:pt>
                <c:pt idx="12">
                  <c:v>5.462962962960588E-6</c:v>
                </c:pt>
                <c:pt idx="13">
                  <c:v>1.5983796296295191E-5</c:v>
                </c:pt>
                <c:pt idx="14">
                  <c:v>1.6377314814812818E-5</c:v>
                </c:pt>
                <c:pt idx="15">
                  <c:v>1.9108796296294847E-5</c:v>
                </c:pt>
                <c:pt idx="16">
                  <c:v>2.3680555555552832E-5</c:v>
                </c:pt>
                <c:pt idx="17">
                  <c:v>3.4745370370367276E-5</c:v>
                </c:pt>
                <c:pt idx="18">
                  <c:v>3.7233796296293892E-5</c:v>
                </c:pt>
                <c:pt idx="19">
                  <c:v>4.3865740740738415E-5</c:v>
                </c:pt>
                <c:pt idx="20">
                  <c:v>5.1388888888887277E-5</c:v>
                </c:pt>
                <c:pt idx="21">
                  <c:v>6.3321759259257759E-5</c:v>
                </c:pt>
                <c:pt idx="22">
                  <c:v>7.0196759259257696E-5</c:v>
                </c:pt>
                <c:pt idx="23">
                  <c:v>7.9479166666663464E-5</c:v>
                </c:pt>
                <c:pt idx="24">
                  <c:v>8.7395833333329953E-5</c:v>
                </c:pt>
                <c:pt idx="25">
                  <c:v>1.0228009259258958E-4</c:v>
                </c:pt>
                <c:pt idx="26">
                  <c:v>1.0612268518518306E-4</c:v>
                </c:pt>
                <c:pt idx="27">
                  <c:v>1.2175925925925896E-4</c:v>
                </c:pt>
                <c:pt idx="28">
                  <c:v>1.3934027777777816E-4</c:v>
                </c:pt>
                <c:pt idx="29">
                  <c:v>1.5289351851851748E-4</c:v>
                </c:pt>
                <c:pt idx="30">
                  <c:v>1.7273148148147857E-4</c:v>
                </c:pt>
                <c:pt idx="31">
                  <c:v>1.9677083333333178E-4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D8-421E-A331-EFBC2BCE40D6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5'!$L$53:$L$97</c:f>
              <c:numCache>
                <c:formatCode>mm:ss.000</c:formatCode>
                <c:ptCount val="45"/>
                <c:pt idx="0">
                  <c:v>1.2303240740748917E-5</c:v>
                </c:pt>
                <c:pt idx="1">
                  <c:v>5.1157407407449815E-6</c:v>
                </c:pt>
                <c:pt idx="2">
                  <c:v>1.1921296296344037E-6</c:v>
                </c:pt>
                <c:pt idx="3">
                  <c:v>1.122685185189938E-6</c:v>
                </c:pt>
                <c:pt idx="4">
                  <c:v>1.2268518518564198E-6</c:v>
                </c:pt>
                <c:pt idx="5">
                  <c:v>1.8402777777828949E-6</c:v>
                </c:pt>
                <c:pt idx="6">
                  <c:v>1.759259259264713E-6</c:v>
                </c:pt>
                <c:pt idx="7">
                  <c:v>2.6967592592647832E-6</c:v>
                </c:pt>
                <c:pt idx="8">
                  <c:v>7.2222222222287705E-6</c:v>
                </c:pt>
                <c:pt idx="9">
                  <c:v>6.2037037037105183E-6</c:v>
                </c:pt>
                <c:pt idx="10">
                  <c:v>6.1342592592656189E-6</c:v>
                </c:pt>
                <c:pt idx="11">
                  <c:v>5.4629629629692616E-6</c:v>
                </c:pt>
                <c:pt idx="12">
                  <c:v>1.2743055555560975E-5</c:v>
                </c:pt>
                <c:pt idx="13">
                  <c:v>1.3263888888894251E-5</c:v>
                </c:pt>
                <c:pt idx="14">
                  <c:v>1.2916666666671489E-5</c:v>
                </c:pt>
                <c:pt idx="15">
                  <c:v>1.5370370370375655E-5</c:v>
                </c:pt>
                <c:pt idx="16">
                  <c:v>2.0254629629633952E-5</c:v>
                </c:pt>
                <c:pt idx="17">
                  <c:v>3.1655092592595274E-5</c:v>
                </c:pt>
                <c:pt idx="18">
                  <c:v>3.5312500000002356E-5</c:v>
                </c:pt>
                <c:pt idx="19">
                  <c:v>4.2743055555558018E-5</c:v>
                </c:pt>
                <c:pt idx="20">
                  <c:v>4.9861111111113368E-5</c:v>
                </c:pt>
                <c:pt idx="21">
                  <c:v>6.4560185185186594E-5</c:v>
                </c:pt>
                <c:pt idx="22">
                  <c:v>7.2349537037037434E-5</c:v>
                </c:pt>
                <c:pt idx="23">
                  <c:v>8.0682870370371584E-5</c:v>
                </c:pt>
                <c:pt idx="24">
                  <c:v>8.9791666666668574E-5</c:v>
                </c:pt>
                <c:pt idx="25">
                  <c:v>1.034837962962977E-4</c:v>
                </c:pt>
                <c:pt idx="26">
                  <c:v>1.0950231481481401E-4</c:v>
                </c:pt>
                <c:pt idx="27">
                  <c:v>1.2299768518518606E-4</c:v>
                </c:pt>
                <c:pt idx="28">
                  <c:v>1.4026620370370321E-4</c:v>
                </c:pt>
                <c:pt idx="29">
                  <c:v>1.5569444444444441E-4</c:v>
                </c:pt>
                <c:pt idx="30">
                  <c:v>1.7527777777777767E-4</c:v>
                </c:pt>
                <c:pt idx="31">
                  <c:v>2.0032407407407499E-4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6D8-421E-A331-EFBC2BCE4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3.9560185185184469E-5</c:v>
                </c:pt>
                <c:pt idx="1">
                  <c:v>3.7025462962962229E-5</c:v>
                </c:pt>
                <c:pt idx="2">
                  <c:v>4.8865740740739946E-5</c:v>
                </c:pt>
                <c:pt idx="3">
                  <c:v>5.2384259259256362E-5</c:v>
                </c:pt>
                <c:pt idx="4">
                  <c:v>5.493055555555286E-5</c:v>
                </c:pt>
                <c:pt idx="5">
                  <c:v>6.4618055555553007E-5</c:v>
                </c:pt>
                <c:pt idx="6">
                  <c:v>7.4907407407404612E-5</c:v>
                </c:pt>
                <c:pt idx="7">
                  <c:v>7.6597222222219222E-5</c:v>
                </c:pt>
                <c:pt idx="8">
                  <c:v>8.0636574074070648E-5</c:v>
                </c:pt>
                <c:pt idx="9">
                  <c:v>8.3275462962960345E-5</c:v>
                </c:pt>
                <c:pt idx="10">
                  <c:v>8.2847222222220268E-5</c:v>
                </c:pt>
                <c:pt idx="11">
                  <c:v>8.6620370370368849E-5</c:v>
                </c:pt>
                <c:pt idx="12">
                  <c:v>8.8576388888888039E-5</c:v>
                </c:pt>
                <c:pt idx="13">
                  <c:v>9.6423611111109628E-5</c:v>
                </c:pt>
                <c:pt idx="14">
                  <c:v>1.0362268518518229E-4</c:v>
                </c:pt>
                <c:pt idx="15">
                  <c:v>1.0015046296295987E-4</c:v>
                </c:pt>
                <c:pt idx="16">
                  <c:v>1.0627314814814527E-4</c:v>
                </c:pt>
                <c:pt idx="17">
                  <c:v>1.1020833333333022E-4</c:v>
                </c:pt>
                <c:pt idx="18">
                  <c:v>1.1813657407407259E-4</c:v>
                </c:pt>
                <c:pt idx="19">
                  <c:v>1.255092592592575E-4</c:v>
                </c:pt>
                <c:pt idx="20">
                  <c:v>1.283796296296276E-4</c:v>
                </c:pt>
                <c:pt idx="21">
                  <c:v>1.2525462962962794E-4</c:v>
                </c:pt>
                <c:pt idx="22">
                  <c:v>1.2557870370370414E-4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60-455D-9FD8-E954418CCCEB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4.9386574074074957E-5</c:v>
                </c:pt>
                <c:pt idx="1">
                  <c:v>4.2442129629630555E-5</c:v>
                </c:pt>
                <c:pt idx="2">
                  <c:v>4.2928240740741381E-5</c:v>
                </c:pt>
                <c:pt idx="3">
                  <c:v>4.8032407407405924E-5</c:v>
                </c:pt>
                <c:pt idx="4">
                  <c:v>5.737268518518461E-5</c:v>
                </c:pt>
                <c:pt idx="5">
                  <c:v>6.8738425925925217E-5</c:v>
                </c:pt>
                <c:pt idx="6">
                  <c:v>8.3425925925924294E-5</c:v>
                </c:pt>
                <c:pt idx="7">
                  <c:v>8.7685185185183701E-5</c:v>
                </c:pt>
                <c:pt idx="8">
                  <c:v>9.2060185185183739E-5</c:v>
                </c:pt>
                <c:pt idx="9">
                  <c:v>9.7754629629628192E-5</c:v>
                </c:pt>
                <c:pt idx="10">
                  <c:v>1.0488425925925943E-4</c:v>
                </c:pt>
                <c:pt idx="11">
                  <c:v>1.0587962962962938E-4</c:v>
                </c:pt>
                <c:pt idx="12">
                  <c:v>1.0861111111111141E-4</c:v>
                </c:pt>
                <c:pt idx="13">
                  <c:v>1.1605324074074122E-4</c:v>
                </c:pt>
                <c:pt idx="14">
                  <c:v>1.2458333333333245E-4</c:v>
                </c:pt>
                <c:pt idx="15">
                  <c:v>1.3299768518518391E-4</c:v>
                </c:pt>
                <c:pt idx="16">
                  <c:v>1.4005787037036851E-4</c:v>
                </c:pt>
                <c:pt idx="17">
                  <c:v>1.458680555555536E-4</c:v>
                </c:pt>
                <c:pt idx="18">
                  <c:v>1.5605324074073959E-4</c:v>
                </c:pt>
                <c:pt idx="19">
                  <c:v>1.6474537037036892E-4</c:v>
                </c:pt>
                <c:pt idx="20">
                  <c:v>1.7383101851851587E-4</c:v>
                </c:pt>
                <c:pt idx="21">
                  <c:v>1.7819444444444263E-4</c:v>
                </c:pt>
                <c:pt idx="22">
                  <c:v>1.8288194444444211E-4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60-455D-9FD8-E954418CCCEB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7.2696759259259763E-5</c:v>
                </c:pt>
                <c:pt idx="1">
                  <c:v>5.2824074074074709E-5</c:v>
                </c:pt>
                <c:pt idx="2">
                  <c:v>4.7418981481482051E-5</c:v>
                </c:pt>
                <c:pt idx="3">
                  <c:v>1.5437499999999826E-4</c:v>
                </c:pt>
                <c:pt idx="4">
                  <c:v>1.5554398148148046E-4</c:v>
                </c:pt>
                <c:pt idx="5">
                  <c:v>1.5956018518518446E-4</c:v>
                </c:pt>
                <c:pt idx="6">
                  <c:v>1.5868055555555427E-4</c:v>
                </c:pt>
                <c:pt idx="7">
                  <c:v>1.5793981481481388E-4</c:v>
                </c:pt>
                <c:pt idx="8">
                  <c:v>1.5756944444444369E-4</c:v>
                </c:pt>
                <c:pt idx="9">
                  <c:v>1.553124999999992E-4</c:v>
                </c:pt>
                <c:pt idx="10">
                  <c:v>1.6774305555555639E-4</c:v>
                </c:pt>
                <c:pt idx="11">
                  <c:v>1.7519675925926036E-4</c:v>
                </c:pt>
                <c:pt idx="12">
                  <c:v>2.0560185185185438E-4</c:v>
                </c:pt>
                <c:pt idx="13">
                  <c:v>2.1376157407407628E-4</c:v>
                </c:pt>
                <c:pt idx="14">
                  <c:v>2.1797453703703909E-4</c:v>
                </c:pt>
                <c:pt idx="15">
                  <c:v>2.1129629629629797E-4</c:v>
                </c:pt>
                <c:pt idx="16">
                  <c:v>2.1519675925926046E-4</c:v>
                </c:pt>
                <c:pt idx="17">
                  <c:v>2.1245370370370428E-4</c:v>
                </c:pt>
                <c:pt idx="18">
                  <c:v>2.1236111111111282E-4</c:v>
                </c:pt>
                <c:pt idx="19">
                  <c:v>2.1219907407407645E-4</c:v>
                </c:pt>
                <c:pt idx="20">
                  <c:v>2.0927083333333388E-4</c:v>
                </c:pt>
                <c:pt idx="21">
                  <c:v>2.0504629629629692E-4</c:v>
                </c:pt>
                <c:pt idx="22">
                  <c:v>1.9920138888888939E-4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160-455D-9FD8-E954418CC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2.3865740740741182E-5</c:v>
                </c:pt>
                <c:pt idx="1">
                  <c:v>4.2719907407407767E-5</c:v>
                </c:pt>
                <c:pt idx="2">
                  <c:v>4.2962962962963397E-5</c:v>
                </c:pt>
                <c:pt idx="3">
                  <c:v>5.3969907407407959E-5</c:v>
                </c:pt>
                <c:pt idx="4">
                  <c:v>5.9606481481482097E-5</c:v>
                </c:pt>
                <c:pt idx="5">
                  <c:v>5.5590277777778536E-5</c:v>
                </c:pt>
                <c:pt idx="6">
                  <c:v>6.2835648148148668E-5</c:v>
                </c:pt>
                <c:pt idx="7">
                  <c:v>5.8946759259260323E-5</c:v>
                </c:pt>
                <c:pt idx="8">
                  <c:v>5.2106481481482836E-5</c:v>
                </c:pt>
                <c:pt idx="9">
                  <c:v>4.7500000000001534E-5</c:v>
                </c:pt>
                <c:pt idx="10">
                  <c:v>5.0277777777779295E-5</c:v>
                </c:pt>
                <c:pt idx="11">
                  <c:v>4.709490740740889E-5</c:v>
                </c:pt>
                <c:pt idx="12">
                  <c:v>4.258101851851992E-5</c:v>
                </c:pt>
                <c:pt idx="13">
                  <c:v>3.6932870370372933E-5</c:v>
                </c:pt>
                <c:pt idx="14">
                  <c:v>3.2013888888892186E-5</c:v>
                </c:pt>
                <c:pt idx="15">
                  <c:v>2.6180555555558802E-5</c:v>
                </c:pt>
                <c:pt idx="16">
                  <c:v>2.2754629629632983E-5</c:v>
                </c:pt>
                <c:pt idx="17">
                  <c:v>1.7858796296300536E-5</c:v>
                </c:pt>
                <c:pt idx="18">
                  <c:v>9.340277777781722E-6</c:v>
                </c:pt>
                <c:pt idx="19">
                  <c:v>5.3703703703743277E-6</c:v>
                </c:pt>
                <c:pt idx="20">
                  <c:v>4.0856481481523627E-6</c:v>
                </c:pt>
                <c:pt idx="21">
                  <c:v>1.9675925925968091E-6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9D-4FDE-9207-8B9299445E6E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Carlos Eduardo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1.635416666666994E-5</c:v>
                </c:pt>
                <c:pt idx="1">
                  <c:v>2.6145833333336569E-5</c:v>
                </c:pt>
                <c:pt idx="2">
                  <c:v>2.9432870370373673E-5</c:v>
                </c:pt>
                <c:pt idx="3">
                  <c:v>3.6516203703707006E-5</c:v>
                </c:pt>
                <c:pt idx="4">
                  <c:v>3.2974537037040556E-5</c:v>
                </c:pt>
                <c:pt idx="5">
                  <c:v>3.247685185185558E-5</c:v>
                </c:pt>
                <c:pt idx="6">
                  <c:v>3.6863425925929769E-5</c:v>
                </c:pt>
                <c:pt idx="7">
                  <c:v>3.9699074074078279E-5</c:v>
                </c:pt>
                <c:pt idx="8">
                  <c:v>3.9965277777781992E-5</c:v>
                </c:pt>
                <c:pt idx="9">
                  <c:v>4.3240740740745597E-5</c:v>
                </c:pt>
                <c:pt idx="10">
                  <c:v>5.5474537037041374E-5</c:v>
                </c:pt>
                <c:pt idx="11">
                  <c:v>5.1712962962966944E-5</c:v>
                </c:pt>
                <c:pt idx="12">
                  <c:v>4.7824074074076864E-5</c:v>
                </c:pt>
                <c:pt idx="13">
                  <c:v>4.1377314814818739E-5</c:v>
                </c:pt>
                <c:pt idx="14">
                  <c:v>3.8437500000003746E-5</c:v>
                </c:pt>
                <c:pt idx="15">
                  <c:v>3.1296296296300097E-5</c:v>
                </c:pt>
                <c:pt idx="16">
                  <c:v>2.7789351851855229E-5</c:v>
                </c:pt>
                <c:pt idx="17">
                  <c:v>2.5046296296300785E-5</c:v>
                </c:pt>
                <c:pt idx="18">
                  <c:v>2.2997685185190131E-5</c:v>
                </c:pt>
                <c:pt idx="19">
                  <c:v>2.1099537037041691E-5</c:v>
                </c:pt>
                <c:pt idx="20">
                  <c:v>1.8576388888892625E-5</c:v>
                </c:pt>
                <c:pt idx="21">
                  <c:v>1.5810185185188147E-5</c:v>
                </c:pt>
                <c:pt idx="22">
                  <c:v>9.7685185185165946E-6</c:v>
                </c:pt>
                <c:pt idx="23">
                  <c:v>7.2800925925917137E-6</c:v>
                </c:pt>
                <c:pt idx="24">
                  <c:v>8.9004629629622911E-6</c:v>
                </c:pt>
                <c:pt idx="25">
                  <c:v>9.0393518518520899E-6</c:v>
                </c:pt>
                <c:pt idx="26">
                  <c:v>2.5000000000000716E-5</c:v>
                </c:pt>
                <c:pt idx="27">
                  <c:v>3.5231481481479837E-5</c:v>
                </c:pt>
                <c:pt idx="28">
                  <c:v>3.9606481481480743E-5</c:v>
                </c:pt>
                <c:pt idx="29">
                  <c:v>3.9525462962961694E-5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9D-4FDE-9207-8B9299445E6E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2.8530092592590197E-5</c:v>
                </c:pt>
                <c:pt idx="1">
                  <c:v>5.9583333333330978E-5</c:v>
                </c:pt>
                <c:pt idx="2">
                  <c:v>6.1898148148145996E-5</c:v>
                </c:pt>
                <c:pt idx="3">
                  <c:v>6.4826388888886838E-5</c:v>
                </c:pt>
                <c:pt idx="4">
                  <c:v>8.0046296296294207E-5</c:v>
                </c:pt>
                <c:pt idx="5">
                  <c:v>8.9374999999997443E-5</c:v>
                </c:pt>
                <c:pt idx="6">
                  <c:v>8.9907407407404868E-5</c:v>
                </c:pt>
                <c:pt idx="7">
                  <c:v>8.577546296296111E-5</c:v>
                </c:pt>
                <c:pt idx="8">
                  <c:v>8.2638888888887305E-5</c:v>
                </c:pt>
                <c:pt idx="9">
                  <c:v>7.962962962962828E-5</c:v>
                </c:pt>
                <c:pt idx="10">
                  <c:v>7.8657407407405761E-5</c:v>
                </c:pt>
                <c:pt idx="11">
                  <c:v>7.7175925925923247E-5</c:v>
                </c:pt>
                <c:pt idx="12">
                  <c:v>7.1226851851848363E-5</c:v>
                </c:pt>
                <c:pt idx="13">
                  <c:v>6.4849537037035138E-5</c:v>
                </c:pt>
                <c:pt idx="14">
                  <c:v>6.0428240740739367E-5</c:v>
                </c:pt>
                <c:pt idx="15">
                  <c:v>5.8865740740739539E-5</c:v>
                </c:pt>
                <c:pt idx="16">
                  <c:v>5.6967592592591099E-5</c:v>
                </c:pt>
                <c:pt idx="17">
                  <c:v>5.1446759259258026E-5</c:v>
                </c:pt>
                <c:pt idx="18">
                  <c:v>4.8460648148148169E-5</c:v>
                </c:pt>
                <c:pt idx="19">
                  <c:v>4.5462962962964162E-5</c:v>
                </c:pt>
                <c:pt idx="20">
                  <c:v>4.1006944444445942E-5</c:v>
                </c:pt>
                <c:pt idx="21">
                  <c:v>3.6435185185186222E-5</c:v>
                </c:pt>
                <c:pt idx="22">
                  <c:v>2.7604166666663627E-5</c:v>
                </c:pt>
                <c:pt idx="23">
                  <c:v>2.5497685185182223E-5</c:v>
                </c:pt>
                <c:pt idx="24">
                  <c:v>1.807870370370071E-5</c:v>
                </c:pt>
                <c:pt idx="25">
                  <c:v>1.3877314814812053E-5</c:v>
                </c:pt>
                <c:pt idx="26">
                  <c:v>2.6527777777774625E-5</c:v>
                </c:pt>
                <c:pt idx="27">
                  <c:v>3.8680555555552221E-5</c:v>
                </c:pt>
                <c:pt idx="28">
                  <c:v>4.0868055555552674E-5</c:v>
                </c:pt>
                <c:pt idx="29">
                  <c:v>4.0787037037033624E-5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99D-4FDE-9207-8B9299445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33152EC-03CC-4F85-9CD6-754DEC6F18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A5D4D42-80F2-462C-92C1-998B93F1CA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807B0B-A5A6-404F-AAFC-3EE671503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D30598-E893-4AB3-8E33-56A9A1BBA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432B29-B386-4932-898E-E4866881F9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DA6CAB-694D-4530-B753-BAD0A70905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E1E52E-48D8-4F0B-88D8-CAA6813FA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340B7A6-C5C5-48AD-8C56-79AE5E63D3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0A198E-D7B7-4DAF-9B43-BA69B5CFC5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637488-CFAF-4EAD-8DE5-55AC563468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E351BB-42C9-4F3C-82ED-0E77801B6C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5A115-2804-48C1-9992-C6B286499537}">
  <dimension ref="A1:AU1178"/>
  <sheetViews>
    <sheetView showGridLines="0" tabSelected="1" zoomScale="85" zoomScaleNormal="85" workbookViewId="0">
      <selection activeCell="A5" sqref="A5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>
        <f>J52</f>
        <v>0</v>
      </c>
      <c r="J1" s="7">
        <f>K52</f>
        <v>0</v>
      </c>
      <c r="K1" s="7">
        <f>L52</f>
        <v>0</v>
      </c>
    </row>
    <row r="2" spans="1:13" x14ac:dyDescent="0.25">
      <c r="A2" s="9"/>
      <c r="B2" s="10"/>
      <c r="C2" s="11"/>
      <c r="D2" s="11"/>
      <c r="E2" s="11"/>
      <c r="F2" s="11"/>
      <c r="G2" s="11"/>
      <c r="H2" s="6" t="s">
        <v>3</v>
      </c>
      <c r="I2" s="12" t="e">
        <f>AVERAGE(J53:J97)</f>
        <v>#N/A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>
        <v>1</v>
      </c>
      <c r="B3" s="13"/>
      <c r="C3" s="28" t="s">
        <v>25</v>
      </c>
      <c r="D3" s="11"/>
      <c r="E3" s="11"/>
      <c r="F3" s="11"/>
      <c r="G3" s="11"/>
      <c r="H3" s="6" t="s">
        <v>4</v>
      </c>
      <c r="I3" s="12" t="e">
        <f>LARGE(J53:J97,2)</f>
        <v>#N/A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>
        <v>2</v>
      </c>
      <c r="B4" s="13"/>
      <c r="C4" s="11"/>
      <c r="D4" s="11"/>
      <c r="E4" s="11"/>
      <c r="F4" s="11"/>
      <c r="G4" s="11"/>
      <c r="H4" s="6" t="s">
        <v>5</v>
      </c>
      <c r="I4" s="12" t="e">
        <f>SMALL(J53:J97,1)</f>
        <v>#N/A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>
        <v>3</v>
      </c>
      <c r="B5" s="13"/>
      <c r="C5" s="11"/>
      <c r="D5" s="11"/>
      <c r="E5" s="11"/>
      <c r="F5" s="11"/>
      <c r="G5" s="11"/>
      <c r="H5" s="15" t="s">
        <v>6</v>
      </c>
      <c r="I5" s="12" t="e">
        <f>_xlfn.STDEV.S(J53:J97)</f>
        <v>#N/A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/>
      <c r="C6" s="11"/>
      <c r="D6" s="11"/>
      <c r="E6" s="11"/>
      <c r="F6" s="11"/>
      <c r="G6" s="11"/>
      <c r="H6" s="6" t="s">
        <v>7</v>
      </c>
      <c r="I6" s="12" t="e">
        <f>SUM(J53:J97,1)</f>
        <v>#N/A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/>
      <c r="B7" s="13"/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 t="e">
        <f>MATCH(J52,'ETAPA 11'!$B$106:$AT$106,0)</f>
        <v>#N/A</v>
      </c>
      <c r="K50" s="18" t="e">
        <f>MATCH(K52,'ETAPA 11'!$B$106:$AT$106,0)</f>
        <v>#N/A</v>
      </c>
      <c r="L50" s="18" t="e">
        <f>MATCH(L52,'ETAPA 11'!$B$106:$AT$106,0)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11'!$B$107:$B$147)</f>
        <v>0</v>
      </c>
      <c r="K51" s="24">
        <f>COUNTA('ETAPA 11'!$B$107:$B$147)</f>
        <v>0</v>
      </c>
      <c r="L51" s="24">
        <f>COUNTA('ETAPA 11'!$B$107:$B$147)</f>
        <v>0</v>
      </c>
    </row>
    <row r="52" spans="1:12" x14ac:dyDescent="0.25">
      <c r="A52"/>
      <c r="B52"/>
      <c r="C52"/>
      <c r="D52"/>
      <c r="E52"/>
      <c r="F52"/>
      <c r="I52" s="25" t="s">
        <v>0</v>
      </c>
      <c r="J52" s="25">
        <f>VLOOKUP(1,$A$2:$B$47,2,FALSE)</f>
        <v>0</v>
      </c>
      <c r="K52" s="25">
        <f>VLOOKUP(2,$A$2:$B$47,2,FALSE)</f>
        <v>0</v>
      </c>
      <c r="L52" s="25">
        <f>VLOOKUP(3,$A$2:$B$47,2,FALSE)</f>
        <v>0</v>
      </c>
    </row>
    <row r="53" spans="1:12" x14ac:dyDescent="0.25">
      <c r="A53"/>
      <c r="B53"/>
      <c r="C53"/>
      <c r="D53"/>
      <c r="E53"/>
      <c r="F53"/>
      <c r="I53" s="26">
        <v>1</v>
      </c>
      <c r="J53" s="27" t="e" cm="1">
        <f t="array" ref="J53">IF(INDEX('ETAPA 11'!$B$106:$AT$171,$I53+1,J$50)=0,"",INDEX('ETAPA 11'!$B$106:$AT$171,$I53+1,J$50))</f>
        <v>#N/A</v>
      </c>
      <c r="K53" s="27" t="e" cm="1">
        <f t="array" ref="K53">IF(INDEX('ETAPA 11'!$B$106:$AT$171,$I53+1,K$50)=0,"",INDEX('ETAPA 11'!$B$106:$AT$171,$I53+1,K$50))</f>
        <v>#N/A</v>
      </c>
      <c r="L53" s="27" t="e" cm="1">
        <f t="array" ref="L53">IF(INDEX('ETAPA 11'!$B$106:$AT$171,$I53+1,L$50)=0,"",INDEX('ETAPA 11'!$B$106:$AT$171,$I53+1,L$50))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t="e" cm="1">
        <f t="array" ref="J54">IF(INDEX('ETAPA 11'!$B$106:$AT$171,$I54+1,J$50)=0,"",INDEX('ETAPA 11'!$B$106:$AT$171,$I54+1,J$50))</f>
        <v>#N/A</v>
      </c>
      <c r="K54" s="27" t="e" cm="1">
        <f t="array" ref="K54">IF(INDEX('ETAPA 11'!$B$106:$AT$171,$I54+1,K$50)=0,"",INDEX('ETAPA 11'!$B$106:$AT$171,$I54+1,K$50))</f>
        <v>#N/A</v>
      </c>
      <c r="L54" s="27" t="e" cm="1">
        <f t="array" ref="L54">IF(INDEX('ETAPA 11'!$B$106:$AT$171,$I54+1,L$50)=0,"",INDEX('ETAPA 11'!$B$106:$AT$171,$I54+1,L$50))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t="e" cm="1">
        <f t="array" ref="J55">IF(INDEX('ETAPA 11'!$B$106:$AT$171,$I55+1,J$50)=0,"",INDEX('ETAPA 11'!$B$106:$AT$171,$I55+1,J$50))</f>
        <v>#N/A</v>
      </c>
      <c r="K55" s="27" t="e" cm="1">
        <f t="array" ref="K55">IF(INDEX('ETAPA 11'!$B$106:$AT$171,$I55+1,K$50)=0,"",INDEX('ETAPA 11'!$B$106:$AT$171,$I55+1,K$50))</f>
        <v>#N/A</v>
      </c>
      <c r="L55" s="27" t="e" cm="1">
        <f t="array" ref="L55">IF(INDEX('ETAPA 11'!$B$106:$AT$171,$I55+1,L$50)=0,"",INDEX('ETAPA 11'!$B$106:$AT$171,$I55+1,L$50))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t="e" cm="1">
        <f t="array" ref="J56">IF(INDEX('ETAPA 11'!$B$106:$AT$171,$I56+1,J$50)=0,"",INDEX('ETAPA 11'!$B$106:$AT$171,$I56+1,J$50))</f>
        <v>#N/A</v>
      </c>
      <c r="K56" s="27" t="e" cm="1">
        <f t="array" ref="K56">IF(INDEX('ETAPA 11'!$B$106:$AT$171,$I56+1,K$50)=0,"",INDEX('ETAPA 11'!$B$106:$AT$171,$I56+1,K$50))</f>
        <v>#N/A</v>
      </c>
      <c r="L56" s="27" t="e" cm="1">
        <f t="array" ref="L56">IF(INDEX('ETAPA 11'!$B$106:$AT$171,$I56+1,L$50)=0,"",INDEX('ETAPA 11'!$B$106:$AT$171,$I56+1,L$50))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e" cm="1">
        <f t="array" ref="J57">IF(INDEX('ETAPA 11'!$B$106:$AT$171,$I57+1,J$50)=0,"",INDEX('ETAPA 11'!$B$106:$AT$171,$I57+1,J$50))</f>
        <v>#N/A</v>
      </c>
      <c r="K57" s="27" t="e" cm="1">
        <f t="array" ref="K57">IF(INDEX('ETAPA 11'!$B$106:$AT$171,$I57+1,K$50)=0,"",INDEX('ETAPA 11'!$B$106:$AT$171,$I57+1,K$50))</f>
        <v>#N/A</v>
      </c>
      <c r="L57" s="27" t="e" cm="1">
        <f t="array" ref="L57">IF(INDEX('ETAPA 11'!$B$106:$AT$171,$I57+1,L$50)=0,"",INDEX('ETAPA 11'!$B$106:$AT$171,$I57+1,L$50))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e" cm="1">
        <f t="array" ref="J58">IF(INDEX('ETAPA 11'!$B$106:$AT$171,$I58+1,J$50)=0,"",INDEX('ETAPA 11'!$B$106:$AT$171,$I58+1,J$50))</f>
        <v>#N/A</v>
      </c>
      <c r="K58" s="27" t="e" cm="1">
        <f t="array" ref="K58">IF(INDEX('ETAPA 11'!$B$106:$AT$171,$I58+1,K$50)=0,"",INDEX('ETAPA 11'!$B$106:$AT$171,$I58+1,K$50))</f>
        <v>#N/A</v>
      </c>
      <c r="L58" s="27" t="e" cm="1">
        <f t="array" ref="L58">IF(INDEX('ETAPA 11'!$B$106:$AT$171,$I58+1,L$50)=0,"",INDEX('ETAPA 11'!$B$106:$AT$171,$I58+1,L$50))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e" cm="1">
        <f t="array" ref="J59">IF(INDEX('ETAPA 11'!$B$106:$AT$171,$I59+1,J$50)=0,"",INDEX('ETAPA 11'!$B$106:$AT$171,$I59+1,J$50))</f>
        <v>#N/A</v>
      </c>
      <c r="K59" s="27" t="e" cm="1">
        <f t="array" ref="K59">IF(INDEX('ETAPA 11'!$B$106:$AT$171,$I59+1,K$50)=0,"",INDEX('ETAPA 11'!$B$106:$AT$171,$I59+1,K$50))</f>
        <v>#N/A</v>
      </c>
      <c r="L59" s="27" t="e" cm="1">
        <f t="array" ref="L59">IF(INDEX('ETAPA 11'!$B$106:$AT$171,$I59+1,L$50)=0,"",INDEX('ETAPA 11'!$B$106:$AT$171,$I59+1,L$50))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e" cm="1">
        <f t="array" ref="J60">IF(INDEX('ETAPA 11'!$B$106:$AT$171,$I60+1,J$50)=0,"",INDEX('ETAPA 11'!$B$106:$AT$171,$I60+1,J$50))</f>
        <v>#N/A</v>
      </c>
      <c r="K60" s="27" t="e" cm="1">
        <f t="array" ref="K60">IF(INDEX('ETAPA 11'!$B$106:$AT$171,$I60+1,K$50)=0,"",INDEX('ETAPA 11'!$B$106:$AT$171,$I60+1,K$50))</f>
        <v>#N/A</v>
      </c>
      <c r="L60" s="27" t="e" cm="1">
        <f t="array" ref="L60">IF(INDEX('ETAPA 11'!$B$106:$AT$171,$I60+1,L$50)=0,"",INDEX('ETAPA 11'!$B$106:$AT$171,$I60+1,L$50))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e" cm="1">
        <f t="array" ref="J61">IF(INDEX('ETAPA 11'!$B$106:$AT$171,$I61+1,J$50)=0,"",INDEX('ETAPA 11'!$B$106:$AT$171,$I61+1,J$50))</f>
        <v>#N/A</v>
      </c>
      <c r="K61" s="27" t="e" cm="1">
        <f t="array" ref="K61">IF(INDEX('ETAPA 11'!$B$106:$AT$171,$I61+1,K$50)=0,"",INDEX('ETAPA 11'!$B$106:$AT$171,$I61+1,K$50))</f>
        <v>#N/A</v>
      </c>
      <c r="L61" s="27" t="e" cm="1">
        <f t="array" ref="L61">IF(INDEX('ETAPA 11'!$B$106:$AT$171,$I61+1,L$50)=0,"",INDEX('ETAPA 11'!$B$106:$AT$171,$I61+1,L$50))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e" cm="1">
        <f t="array" ref="J62">IF(INDEX('ETAPA 11'!$B$106:$AT$171,$I62+1,J$50)=0,"",INDEX('ETAPA 11'!$B$106:$AT$171,$I62+1,J$50))</f>
        <v>#N/A</v>
      </c>
      <c r="K62" s="27" t="e" cm="1">
        <f t="array" ref="K62">IF(INDEX('ETAPA 11'!$B$106:$AT$171,$I62+1,K$50)=0,"",INDEX('ETAPA 11'!$B$106:$AT$171,$I62+1,K$50))</f>
        <v>#N/A</v>
      </c>
      <c r="L62" s="27" t="e" cm="1">
        <f t="array" ref="L62">IF(INDEX('ETAPA 11'!$B$106:$AT$171,$I62+1,L$50)=0,"",INDEX('ETAPA 11'!$B$106:$AT$171,$I62+1,L$50))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e" cm="1">
        <f t="array" ref="J63">IF(INDEX('ETAPA 11'!$B$106:$AT$171,$I63+1,J$50)=0,"",INDEX('ETAPA 11'!$B$106:$AT$171,$I63+1,J$50))</f>
        <v>#N/A</v>
      </c>
      <c r="K63" s="27" t="e" cm="1">
        <f t="array" ref="K63">IF(INDEX('ETAPA 11'!$B$106:$AT$171,$I63+1,K$50)=0,"",INDEX('ETAPA 11'!$B$106:$AT$171,$I63+1,K$50))</f>
        <v>#N/A</v>
      </c>
      <c r="L63" s="27" t="e" cm="1">
        <f t="array" ref="L63">IF(INDEX('ETAPA 11'!$B$106:$AT$171,$I63+1,L$50)=0,"",INDEX('ETAPA 11'!$B$106:$AT$171,$I63+1,L$50))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e" cm="1">
        <f t="array" ref="J64">IF(INDEX('ETAPA 11'!$B$106:$AT$171,$I64+1,J$50)=0,"",INDEX('ETAPA 11'!$B$106:$AT$171,$I64+1,J$50))</f>
        <v>#N/A</v>
      </c>
      <c r="K64" s="27" t="e" cm="1">
        <f t="array" ref="K64">IF(INDEX('ETAPA 11'!$B$106:$AT$171,$I64+1,K$50)=0,"",INDEX('ETAPA 11'!$B$106:$AT$171,$I64+1,K$50))</f>
        <v>#N/A</v>
      </c>
      <c r="L64" s="27" t="e" cm="1">
        <f t="array" ref="L64">IF(INDEX('ETAPA 11'!$B$106:$AT$171,$I64+1,L$50)=0,"",INDEX('ETAPA 11'!$B$106:$AT$171,$I64+1,L$50))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e" cm="1">
        <f t="array" ref="J65">IF(INDEX('ETAPA 11'!$B$106:$AT$171,$I65+1,J$50)=0,"",INDEX('ETAPA 11'!$B$106:$AT$171,$I65+1,J$50))</f>
        <v>#N/A</v>
      </c>
      <c r="K65" s="27" t="e" cm="1">
        <f t="array" ref="K65">IF(INDEX('ETAPA 11'!$B$106:$AT$171,$I65+1,K$50)=0,"",INDEX('ETAPA 11'!$B$106:$AT$171,$I65+1,K$50))</f>
        <v>#N/A</v>
      </c>
      <c r="L65" s="27" t="e" cm="1">
        <f t="array" ref="L65">IF(INDEX('ETAPA 11'!$B$106:$AT$171,$I65+1,L$50)=0,"",INDEX('ETAPA 11'!$B$106:$AT$171,$I65+1,L$50))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e" cm="1">
        <f t="array" ref="J66">IF(INDEX('ETAPA 11'!$B$106:$AT$171,$I66+1,J$50)=0,"",INDEX('ETAPA 11'!$B$106:$AT$171,$I66+1,J$50))</f>
        <v>#N/A</v>
      </c>
      <c r="K66" s="27" t="e" cm="1">
        <f t="array" ref="K66">IF(INDEX('ETAPA 11'!$B$106:$AT$171,$I66+1,K$50)=0,"",INDEX('ETAPA 11'!$B$106:$AT$171,$I66+1,K$50))</f>
        <v>#N/A</v>
      </c>
      <c r="L66" s="27" t="e" cm="1">
        <f t="array" ref="L66">IF(INDEX('ETAPA 11'!$B$106:$AT$171,$I66+1,L$50)=0,"",INDEX('ETAPA 11'!$B$106:$AT$171,$I66+1,L$50))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e" cm="1">
        <f t="array" ref="J67">IF(INDEX('ETAPA 11'!$B$106:$AT$171,$I67+1,J$50)=0,"",INDEX('ETAPA 11'!$B$106:$AT$171,$I67+1,J$50))</f>
        <v>#N/A</v>
      </c>
      <c r="K67" s="27" t="e" cm="1">
        <f t="array" ref="K67">IF(INDEX('ETAPA 11'!$B$106:$AT$171,$I67+1,K$50)=0,"",INDEX('ETAPA 11'!$B$106:$AT$171,$I67+1,K$50))</f>
        <v>#N/A</v>
      </c>
      <c r="L67" s="27" t="e" cm="1">
        <f t="array" ref="L67">IF(INDEX('ETAPA 11'!$B$106:$AT$171,$I67+1,L$50)=0,"",INDEX('ETAPA 11'!$B$106:$AT$171,$I67+1,L$50))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e" cm="1">
        <f t="array" ref="J68">IF(INDEX('ETAPA 11'!$B$106:$AT$171,$I68+1,J$50)=0,"",INDEX('ETAPA 11'!$B$106:$AT$171,$I68+1,J$50))</f>
        <v>#N/A</v>
      </c>
      <c r="K68" s="27" t="e" cm="1">
        <f t="array" ref="K68">IF(INDEX('ETAPA 11'!$B$106:$AT$171,$I68+1,K$50)=0,"",INDEX('ETAPA 11'!$B$106:$AT$171,$I68+1,K$50))</f>
        <v>#N/A</v>
      </c>
      <c r="L68" s="27" t="e" cm="1">
        <f t="array" ref="L68">IF(INDEX('ETAPA 11'!$B$106:$AT$171,$I68+1,L$50)=0,"",INDEX('ETAPA 11'!$B$106:$AT$171,$I68+1,L$50))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e" cm="1">
        <f t="array" ref="J69">IF(INDEX('ETAPA 11'!$B$106:$AT$171,$I69+1,J$50)=0,"",INDEX('ETAPA 11'!$B$106:$AT$171,$I69+1,J$50))</f>
        <v>#N/A</v>
      </c>
      <c r="K69" s="27" t="e" cm="1">
        <f t="array" ref="K69">IF(INDEX('ETAPA 11'!$B$106:$AT$171,$I69+1,K$50)=0,"",INDEX('ETAPA 11'!$B$106:$AT$171,$I69+1,K$50))</f>
        <v>#N/A</v>
      </c>
      <c r="L69" s="27" t="e" cm="1">
        <f t="array" ref="L69">IF(INDEX('ETAPA 11'!$B$106:$AT$171,$I69+1,L$50)=0,"",INDEX('ETAPA 11'!$B$106:$AT$171,$I69+1,L$50))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e" cm="1">
        <f t="array" ref="J70">IF(INDEX('ETAPA 11'!$B$106:$AT$171,$I70+1,J$50)=0,"",INDEX('ETAPA 11'!$B$106:$AT$171,$I70+1,J$50))</f>
        <v>#N/A</v>
      </c>
      <c r="K70" s="27" t="e" cm="1">
        <f t="array" ref="K70">IF(INDEX('ETAPA 11'!$B$106:$AT$171,$I70+1,K$50)=0,"",INDEX('ETAPA 11'!$B$106:$AT$171,$I70+1,K$50))</f>
        <v>#N/A</v>
      </c>
      <c r="L70" s="27" t="e" cm="1">
        <f t="array" ref="L70">IF(INDEX('ETAPA 11'!$B$106:$AT$171,$I70+1,L$50)=0,"",INDEX('ETAPA 11'!$B$106:$AT$171,$I70+1,L$50))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e" cm="1">
        <f t="array" ref="J71">IF(INDEX('ETAPA 11'!$B$106:$AT$171,$I71+1,J$50)=0,"",INDEX('ETAPA 11'!$B$106:$AT$171,$I71+1,J$50))</f>
        <v>#N/A</v>
      </c>
      <c r="K71" s="27" t="e" cm="1">
        <f t="array" ref="K71">IF(INDEX('ETAPA 11'!$B$106:$AT$171,$I71+1,K$50)=0,"",INDEX('ETAPA 11'!$B$106:$AT$171,$I71+1,K$50))</f>
        <v>#N/A</v>
      </c>
      <c r="L71" s="27" t="e" cm="1">
        <f t="array" ref="L71">IF(INDEX('ETAPA 11'!$B$106:$AT$171,$I71+1,L$50)=0,"",INDEX('ETAPA 11'!$B$106:$AT$171,$I71+1,L$50))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e" cm="1">
        <f t="array" ref="J72">IF(INDEX('ETAPA 11'!$B$106:$AT$171,$I72+1,J$50)=0,"",INDEX('ETAPA 11'!$B$106:$AT$171,$I72+1,J$50))</f>
        <v>#N/A</v>
      </c>
      <c r="K72" s="27" t="e" cm="1">
        <f t="array" ref="K72">IF(INDEX('ETAPA 11'!$B$106:$AT$171,$I72+1,K$50)=0,"",INDEX('ETAPA 11'!$B$106:$AT$171,$I72+1,K$50))</f>
        <v>#N/A</v>
      </c>
      <c r="L72" s="27" t="e" cm="1">
        <f t="array" ref="L72">IF(INDEX('ETAPA 11'!$B$106:$AT$171,$I72+1,L$50)=0,"",INDEX('ETAPA 11'!$B$106:$AT$171,$I72+1,L$50))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e" cm="1">
        <f t="array" ref="J73">IF(INDEX('ETAPA 11'!$B$106:$AT$171,$I73+1,J$50)=0,"",INDEX('ETAPA 11'!$B$106:$AT$171,$I73+1,J$50))</f>
        <v>#N/A</v>
      </c>
      <c r="K73" s="27" t="e" cm="1">
        <f t="array" ref="K73">IF(INDEX('ETAPA 11'!$B$106:$AT$171,$I73+1,K$50)=0,"",INDEX('ETAPA 11'!$B$106:$AT$171,$I73+1,K$50))</f>
        <v>#N/A</v>
      </c>
      <c r="L73" s="27" t="e" cm="1">
        <f t="array" ref="L73">IF(INDEX('ETAPA 11'!$B$106:$AT$171,$I73+1,L$50)=0,"",INDEX('ETAPA 11'!$B$106:$AT$171,$I73+1,L$50))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e" cm="1">
        <f t="array" ref="J74">IF(INDEX('ETAPA 11'!$B$106:$AT$171,$I74+1,J$50)=0,"",INDEX('ETAPA 11'!$B$106:$AT$171,$I74+1,J$50))</f>
        <v>#N/A</v>
      </c>
      <c r="K74" s="27" t="e" cm="1">
        <f t="array" ref="K74">IF(INDEX('ETAPA 11'!$B$106:$AT$171,$I74+1,K$50)=0,"",INDEX('ETAPA 11'!$B$106:$AT$171,$I74+1,K$50))</f>
        <v>#N/A</v>
      </c>
      <c r="L74" s="27" t="e" cm="1">
        <f t="array" ref="L74">IF(INDEX('ETAPA 11'!$B$106:$AT$171,$I74+1,L$50)=0,"",INDEX('ETAPA 11'!$B$106:$AT$171,$I74+1,L$50))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e" cm="1">
        <f t="array" ref="J75">IF(INDEX('ETAPA 11'!$B$106:$AT$171,$I75+1,J$50)=0,"",INDEX('ETAPA 11'!$B$106:$AT$171,$I75+1,J$50))</f>
        <v>#N/A</v>
      </c>
      <c r="K75" s="27" t="e" cm="1">
        <f t="array" ref="K75">IF(INDEX('ETAPA 11'!$B$106:$AT$171,$I75+1,K$50)=0,"",INDEX('ETAPA 11'!$B$106:$AT$171,$I75+1,K$50))</f>
        <v>#N/A</v>
      </c>
      <c r="L75" s="27" t="e" cm="1">
        <f t="array" ref="L75">IF(INDEX('ETAPA 11'!$B$106:$AT$171,$I75+1,L$50)=0,"",INDEX('ETAPA 11'!$B$106:$AT$171,$I75+1,L$50))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e" cm="1">
        <f t="array" ref="J76">IF(INDEX('ETAPA 11'!$B$106:$AT$171,$I76+1,J$50)=0,"",INDEX('ETAPA 11'!$B$106:$AT$171,$I76+1,J$50))</f>
        <v>#N/A</v>
      </c>
      <c r="K76" s="27" t="e" cm="1">
        <f t="array" ref="K76">IF(INDEX('ETAPA 11'!$B$106:$AT$171,$I76+1,K$50)=0,"",INDEX('ETAPA 11'!$B$106:$AT$171,$I76+1,K$50))</f>
        <v>#N/A</v>
      </c>
      <c r="L76" s="27" t="e" cm="1">
        <f t="array" ref="L76">IF(INDEX('ETAPA 11'!$B$106:$AT$171,$I76+1,L$50)=0,"",INDEX('ETAPA 11'!$B$106:$AT$171,$I76+1,L$50))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e" cm="1">
        <f t="array" ref="J77">IF(INDEX('ETAPA 11'!$B$106:$AT$171,$I77+1,J$50)=0,"",INDEX('ETAPA 11'!$B$106:$AT$171,$I77+1,J$50))</f>
        <v>#N/A</v>
      </c>
      <c r="K77" s="27" t="e" cm="1">
        <f t="array" ref="K77">IF(INDEX('ETAPA 11'!$B$106:$AT$171,$I77+1,K$50)=0,"",INDEX('ETAPA 11'!$B$106:$AT$171,$I77+1,K$50))</f>
        <v>#N/A</v>
      </c>
      <c r="L77" s="27" t="e" cm="1">
        <f t="array" ref="L77">IF(INDEX('ETAPA 11'!$B$106:$AT$171,$I77+1,L$50)=0,"",INDEX('ETAPA 11'!$B$106:$AT$171,$I77+1,L$50))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e" cm="1">
        <f t="array" ref="J78">IF(INDEX('ETAPA 11'!$B$106:$AT$171,$I78+1,J$50)=0,"",INDEX('ETAPA 11'!$B$106:$AT$171,$I78+1,J$50))</f>
        <v>#N/A</v>
      </c>
      <c r="K78" s="27" t="e" cm="1">
        <f t="array" ref="K78">IF(INDEX('ETAPA 11'!$B$106:$AT$171,$I78+1,K$50)=0,"",INDEX('ETAPA 11'!$B$106:$AT$171,$I78+1,K$50))</f>
        <v>#N/A</v>
      </c>
      <c r="L78" s="27" t="e" cm="1">
        <f t="array" ref="L78">IF(INDEX('ETAPA 11'!$B$106:$AT$171,$I78+1,L$50)=0,"",INDEX('ETAPA 11'!$B$106:$AT$171,$I78+1,L$50))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e" cm="1">
        <f t="array" ref="J79">IF(INDEX('ETAPA 11'!$B$106:$AT$171,$I79+1,J$50)=0,"",INDEX('ETAPA 11'!$B$106:$AT$171,$I79+1,J$50))</f>
        <v>#N/A</v>
      </c>
      <c r="K79" s="27" t="e" cm="1">
        <f t="array" ref="K79">IF(INDEX('ETAPA 11'!$B$106:$AT$171,$I79+1,K$50)=0,"",INDEX('ETAPA 11'!$B$106:$AT$171,$I79+1,K$50))</f>
        <v>#N/A</v>
      </c>
      <c r="L79" s="27" t="e" cm="1">
        <f t="array" ref="L79">IF(INDEX('ETAPA 11'!$B$106:$AT$171,$I79+1,L$50)=0,"",INDEX('ETAPA 11'!$B$106:$AT$171,$I79+1,L$50))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e" cm="1">
        <f t="array" ref="J80">IF(INDEX('ETAPA 11'!$B$106:$AT$171,$I80+1,J$50)=0,"",INDEX('ETAPA 11'!$B$106:$AT$171,$I80+1,J$50))</f>
        <v>#N/A</v>
      </c>
      <c r="K80" s="27" t="e" cm="1">
        <f t="array" ref="K80">IF(INDEX('ETAPA 11'!$B$106:$AT$171,$I80+1,K$50)=0,"",INDEX('ETAPA 11'!$B$106:$AT$171,$I80+1,K$50))</f>
        <v>#N/A</v>
      </c>
      <c r="L80" s="27" t="e" cm="1">
        <f t="array" ref="L80">IF(INDEX('ETAPA 11'!$B$106:$AT$171,$I80+1,L$50)=0,"",INDEX('ETAPA 11'!$B$106:$AT$171,$I80+1,L$50))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e" cm="1">
        <f t="array" ref="J81">IF(INDEX('ETAPA 11'!$B$106:$AT$171,$I81+1,J$50)=0,"",INDEX('ETAPA 11'!$B$106:$AT$171,$I81+1,J$50))</f>
        <v>#N/A</v>
      </c>
      <c r="K81" s="27" t="e" cm="1">
        <f t="array" ref="K81">IF(INDEX('ETAPA 11'!$B$106:$AT$171,$I81+1,K$50)=0,"",INDEX('ETAPA 11'!$B$106:$AT$171,$I81+1,K$50))</f>
        <v>#N/A</v>
      </c>
      <c r="L81" s="27" t="e" cm="1">
        <f t="array" ref="L81">IF(INDEX('ETAPA 11'!$B$106:$AT$171,$I81+1,L$50)=0,"",INDEX('ETAPA 11'!$B$106:$AT$171,$I81+1,L$50))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e" cm="1">
        <f t="array" ref="J82">IF(INDEX('ETAPA 11'!$B$106:$AT$171,$I82+1,J$50)=0,"",INDEX('ETAPA 11'!$B$106:$AT$171,$I82+1,J$50))</f>
        <v>#N/A</v>
      </c>
      <c r="K82" s="27" t="e" cm="1">
        <f t="array" ref="K82">IF(INDEX('ETAPA 11'!$B$106:$AT$171,$I82+1,K$50)=0,"",INDEX('ETAPA 11'!$B$106:$AT$171,$I82+1,K$50))</f>
        <v>#N/A</v>
      </c>
      <c r="L82" s="27" t="e" cm="1">
        <f t="array" ref="L82">IF(INDEX('ETAPA 11'!$B$106:$AT$171,$I82+1,L$50)=0,"",INDEX('ETAPA 11'!$B$106:$AT$171,$I82+1,L$50))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e" cm="1">
        <f t="array" ref="J83">IF(INDEX('ETAPA 11'!$B$106:$AT$171,$I83+1,J$50)=0,"",INDEX('ETAPA 11'!$B$106:$AT$171,$I83+1,J$50))</f>
        <v>#N/A</v>
      </c>
      <c r="K83" s="27" t="e" cm="1">
        <f t="array" ref="K83">IF(INDEX('ETAPA 11'!$B$106:$AT$171,$I83+1,K$50)=0,"",INDEX('ETAPA 11'!$B$106:$AT$171,$I83+1,K$50))</f>
        <v>#N/A</v>
      </c>
      <c r="L83" s="27" t="e" cm="1">
        <f t="array" ref="L83">IF(INDEX('ETAPA 11'!$B$106:$AT$171,$I83+1,L$50)=0,"",INDEX('ETAPA 11'!$B$106:$AT$171,$I83+1,L$50))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e" cm="1">
        <f t="array" ref="J84">IF(INDEX('ETAPA 11'!$B$106:$AT$171,$I84+1,J$50)=0,"",INDEX('ETAPA 11'!$B$106:$AT$171,$I84+1,J$50))</f>
        <v>#N/A</v>
      </c>
      <c r="K84" s="27" t="e" cm="1">
        <f t="array" ref="K84">IF(INDEX('ETAPA 11'!$B$106:$AT$171,$I84+1,K$50)=0,"",INDEX('ETAPA 11'!$B$106:$AT$171,$I84+1,K$50))</f>
        <v>#N/A</v>
      </c>
      <c r="L84" s="27" t="e" cm="1">
        <f t="array" ref="L84">IF(INDEX('ETAPA 11'!$B$106:$AT$171,$I84+1,L$50)=0,"",INDEX('ETAPA 11'!$B$106:$AT$171,$I84+1,L$50))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e" cm="1">
        <f t="array" ref="J85">IF(INDEX('ETAPA 11'!$B$106:$AT$171,$I85+1,J$50)=0,"",INDEX('ETAPA 11'!$B$106:$AT$171,$I85+1,J$50))</f>
        <v>#N/A</v>
      </c>
      <c r="K85" s="27" t="e" cm="1">
        <f t="array" ref="K85">IF(INDEX('ETAPA 11'!$B$106:$AT$171,$I85+1,K$50)=0,"",INDEX('ETAPA 11'!$B$106:$AT$171,$I85+1,K$50))</f>
        <v>#N/A</v>
      </c>
      <c r="L85" s="27" t="e" cm="1">
        <f t="array" ref="L85">IF(INDEX('ETAPA 11'!$B$106:$AT$171,$I85+1,L$50)=0,"",INDEX('ETAPA 11'!$B$106:$AT$171,$I85+1,L$50))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e" cm="1">
        <f t="array" ref="J86">IF(INDEX('ETAPA 11'!$B$106:$AT$171,$I86+1,J$50)=0,"",INDEX('ETAPA 11'!$B$106:$AT$171,$I86+1,J$50))</f>
        <v>#N/A</v>
      </c>
      <c r="K86" s="27" t="e" cm="1">
        <f t="array" ref="K86">IF(INDEX('ETAPA 11'!$B$106:$AT$171,$I86+1,K$50)=0,"",INDEX('ETAPA 11'!$B$106:$AT$171,$I86+1,K$50))</f>
        <v>#N/A</v>
      </c>
      <c r="L86" s="27" t="e" cm="1">
        <f t="array" ref="L86">IF(INDEX('ETAPA 11'!$B$106:$AT$171,$I86+1,L$50)=0,"",INDEX('ETAPA 11'!$B$106:$AT$171,$I86+1,L$50))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e" cm="1">
        <f t="array" ref="J87">IF(INDEX('ETAPA 11'!$B$106:$AT$171,$I87+1,J$50)=0,"",INDEX('ETAPA 11'!$B$106:$AT$171,$I87+1,J$50))</f>
        <v>#N/A</v>
      </c>
      <c r="K87" s="27" t="e" cm="1">
        <f t="array" ref="K87">IF(INDEX('ETAPA 11'!$B$106:$AT$171,$I87+1,K$50)=0,"",INDEX('ETAPA 11'!$B$106:$AT$171,$I87+1,K$50))</f>
        <v>#N/A</v>
      </c>
      <c r="L87" s="27" t="e" cm="1">
        <f t="array" ref="L87">IF(INDEX('ETAPA 11'!$B$106:$AT$171,$I87+1,L$50)=0,"",INDEX('ETAPA 11'!$B$106:$AT$171,$I87+1,L$50))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e" cm="1">
        <f t="array" ref="J88">IF(INDEX('ETAPA 11'!$B$106:$AT$171,$I88+1,J$50)=0,"",INDEX('ETAPA 11'!$B$106:$AT$171,$I88+1,J$50))</f>
        <v>#N/A</v>
      </c>
      <c r="K88" s="27" t="e" cm="1">
        <f t="array" ref="K88">IF(INDEX('ETAPA 11'!$B$106:$AT$171,$I88+1,K$50)=0,"",INDEX('ETAPA 11'!$B$106:$AT$171,$I88+1,K$50))</f>
        <v>#N/A</v>
      </c>
      <c r="L88" s="27" t="e" cm="1">
        <f t="array" ref="L88">IF(INDEX('ETAPA 11'!$B$106:$AT$171,$I88+1,L$50)=0,"",INDEX('ETAPA 11'!$B$106:$AT$171,$I88+1,L$50))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e" cm="1">
        <f t="array" ref="J89">IF(INDEX('ETAPA 11'!$B$106:$AT$171,$I89+1,J$50)=0,"",INDEX('ETAPA 11'!$B$106:$AT$171,$I89+1,J$50))</f>
        <v>#N/A</v>
      </c>
      <c r="K89" s="27" t="e" cm="1">
        <f t="array" ref="K89">IF(INDEX('ETAPA 11'!$B$106:$AT$171,$I89+1,K$50)=0,"",INDEX('ETAPA 11'!$B$106:$AT$171,$I89+1,K$50))</f>
        <v>#N/A</v>
      </c>
      <c r="L89" s="27" t="e" cm="1">
        <f t="array" ref="L89">IF(INDEX('ETAPA 11'!$B$106:$AT$171,$I89+1,L$50)=0,"",INDEX('ETAPA 11'!$B$106:$AT$171,$I89+1,L$50))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e" cm="1">
        <f t="array" ref="J90">IF(INDEX('ETAPA 11'!$B$106:$AT$171,$I90+1,J$50)=0,"",INDEX('ETAPA 11'!$B$106:$AT$171,$I90+1,J$50))</f>
        <v>#N/A</v>
      </c>
      <c r="K90" s="27" t="e" cm="1">
        <f t="array" ref="K90">IF(INDEX('ETAPA 11'!$B$106:$AT$171,$I90+1,K$50)=0,"",INDEX('ETAPA 11'!$B$106:$AT$171,$I90+1,K$50))</f>
        <v>#N/A</v>
      </c>
      <c r="L90" s="27" t="e" cm="1">
        <f t="array" ref="L90">IF(INDEX('ETAPA 11'!$B$106:$AT$171,$I90+1,L$50)=0,"",INDEX('ETAPA 11'!$B$106:$AT$171,$I90+1,L$50))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e" cm="1">
        <f t="array" ref="J91">IF(INDEX('ETAPA 11'!$B$106:$AT$171,$I91+1,J$50)=0,"",INDEX('ETAPA 11'!$B$106:$AT$171,$I91+1,J$50))</f>
        <v>#N/A</v>
      </c>
      <c r="K91" s="27" t="e" cm="1">
        <f t="array" ref="K91">IF(INDEX('ETAPA 11'!$B$106:$AT$171,$I91+1,K$50)=0,"",INDEX('ETAPA 11'!$B$106:$AT$171,$I91+1,K$50))</f>
        <v>#N/A</v>
      </c>
      <c r="L91" s="27" t="e" cm="1">
        <f t="array" ref="L91">IF(INDEX('ETAPA 11'!$B$106:$AT$171,$I91+1,L$50)=0,"",INDEX('ETAPA 11'!$B$106:$AT$171,$I91+1,L$50))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e" cm="1">
        <f t="array" ref="J92">IF(INDEX('ETAPA 11'!$B$106:$AT$171,$I92+1,J$50)=0,"",INDEX('ETAPA 11'!$B$106:$AT$171,$I92+1,J$50))</f>
        <v>#N/A</v>
      </c>
      <c r="K92" s="27" t="e" cm="1">
        <f t="array" ref="K92">IF(INDEX('ETAPA 11'!$B$106:$AT$171,$I92+1,K$50)=0,"",INDEX('ETAPA 11'!$B$106:$AT$171,$I92+1,K$50))</f>
        <v>#N/A</v>
      </c>
      <c r="L92" s="27" t="e" cm="1">
        <f t="array" ref="L92">IF(INDEX('ETAPA 11'!$B$106:$AT$171,$I92+1,L$50)=0,"",INDEX('ETAPA 11'!$B$106:$AT$171,$I92+1,L$50))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e" cm="1">
        <f t="array" ref="J93">IF(INDEX('ETAPA 11'!$B$106:$AT$171,$I93+1,J$50)=0,"",INDEX('ETAPA 11'!$B$106:$AT$171,$I93+1,J$50))</f>
        <v>#N/A</v>
      </c>
      <c r="K93" s="27" t="e" cm="1">
        <f t="array" ref="K93">IF(INDEX('ETAPA 11'!$B$106:$AT$171,$I93+1,K$50)=0,"",INDEX('ETAPA 11'!$B$106:$AT$171,$I93+1,K$50))</f>
        <v>#N/A</v>
      </c>
      <c r="L93" s="27" t="e" cm="1">
        <f t="array" ref="L93">IF(INDEX('ETAPA 11'!$B$106:$AT$171,$I93+1,L$50)=0,"",INDEX('ETAPA 11'!$B$106:$AT$171,$I93+1,L$50))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e" cm="1">
        <f t="array" ref="J94">IF(INDEX('ETAPA 11'!$B$106:$AT$171,$I94+1,J$50)=0,"",INDEX('ETAPA 11'!$B$106:$AT$171,$I94+1,J$50))</f>
        <v>#N/A</v>
      </c>
      <c r="K94" s="27" t="e" cm="1">
        <f t="array" ref="K94">IF(INDEX('ETAPA 11'!$B$106:$AT$171,$I94+1,K$50)=0,"",INDEX('ETAPA 11'!$B$106:$AT$171,$I94+1,K$50))</f>
        <v>#N/A</v>
      </c>
      <c r="L94" s="27" t="e" cm="1">
        <f t="array" ref="L94">IF(INDEX('ETAPA 11'!$B$106:$AT$171,$I94+1,L$50)=0,"",INDEX('ETAPA 11'!$B$106:$AT$171,$I94+1,L$50))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e" cm="1">
        <f t="array" ref="J95">IF(INDEX('ETAPA 11'!$B$106:$AT$171,$I95+1,J$50)=0,"",INDEX('ETAPA 11'!$B$106:$AT$171,$I95+1,J$50))</f>
        <v>#N/A</v>
      </c>
      <c r="K95" s="27" t="e" cm="1">
        <f t="array" ref="K95">IF(INDEX('ETAPA 11'!$B$106:$AT$171,$I95+1,K$50)=0,"",INDEX('ETAPA 11'!$B$106:$AT$171,$I95+1,K$50))</f>
        <v>#N/A</v>
      </c>
      <c r="L95" s="27" t="e" cm="1">
        <f t="array" ref="L95">IF(INDEX('ETAPA 11'!$B$106:$AT$171,$I95+1,L$50)=0,"",INDEX('ETAPA 11'!$B$106:$AT$171,$I95+1,L$50))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e" cm="1">
        <f t="array" ref="J96">IF(INDEX('ETAPA 11'!$B$106:$AT$171,$I96+1,J$50)=0,"",INDEX('ETAPA 11'!$B$106:$AT$171,$I96+1,J$50))</f>
        <v>#N/A</v>
      </c>
      <c r="K96" s="27" t="e" cm="1">
        <f t="array" ref="K96">IF(INDEX('ETAPA 11'!$B$106:$AT$171,$I96+1,K$50)=0,"",INDEX('ETAPA 11'!$B$106:$AT$171,$I96+1,K$50))</f>
        <v>#N/A</v>
      </c>
      <c r="L96" s="27" t="e" cm="1">
        <f t="array" ref="L96">IF(INDEX('ETAPA 11'!$B$106:$AT$171,$I96+1,L$50)=0,"",INDEX('ETAPA 11'!$B$106:$AT$171,$I96+1,L$50))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e" cm="1">
        <f t="array" ref="J97">IF(INDEX('ETAPA 11'!$B$106:$AT$171,$I97+1,J$50)=0,"",INDEX('ETAPA 11'!$B$106:$AT$171,$I97+1,J$50))</f>
        <v>#N/A</v>
      </c>
      <c r="K97" s="27" t="e" cm="1">
        <f t="array" ref="K97">IF(INDEX('ETAPA 11'!$B$106:$AT$171,$I97+1,K$50)=0,"",INDEX('ETAPA 11'!$B$106:$AT$171,$I97+1,K$50))</f>
        <v>#N/A</v>
      </c>
      <c r="L97" s="27" t="e" cm="1">
        <f t="array" ref="L97">IF(INDEX('ETAPA 11'!$B$106:$AT$171,$I97+1,L$50)=0,"",INDEX('ETAPA 11'!$B$106:$AT$171,$I97+1,L$50))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4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44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25 A129:A147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55229-5BBF-4E2E-948D-87CD3AADF18A}">
  <dimension ref="A1:AU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Guilherme Janot</v>
      </c>
      <c r="J1" s="7" t="str">
        <f>K52</f>
        <v>Marcelo Sant'anna</v>
      </c>
      <c r="K1" s="7" t="str">
        <f>L52</f>
        <v>Cláudio Dumont</v>
      </c>
    </row>
    <row r="2" spans="1:13" x14ac:dyDescent="0.25">
      <c r="A2" s="9">
        <v>1</v>
      </c>
      <c r="B2" s="10" t="s">
        <v>13</v>
      </c>
      <c r="C2" s="11"/>
      <c r="D2" s="11"/>
      <c r="E2" s="11"/>
      <c r="F2" s="11"/>
      <c r="G2" s="11"/>
      <c r="H2" s="6" t="s">
        <v>3</v>
      </c>
      <c r="I2" s="12" t="e">
        <f>AVERAGE(J53:J97)</f>
        <v>#N/A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>
        <v>2</v>
      </c>
      <c r="B3" s="13" t="s">
        <v>17</v>
      </c>
      <c r="C3" s="11"/>
      <c r="D3" s="11"/>
      <c r="E3" s="11"/>
      <c r="F3" s="11"/>
      <c r="G3" s="11"/>
      <c r="H3" s="6" t="s">
        <v>4</v>
      </c>
      <c r="I3" s="12" t="e">
        <f>LARGE(J53:J97,2)</f>
        <v>#N/A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>
        <v>3</v>
      </c>
      <c r="B4" s="13" t="s">
        <v>21</v>
      </c>
      <c r="C4" s="11"/>
      <c r="D4" s="11"/>
      <c r="E4" s="11"/>
      <c r="F4" s="11"/>
      <c r="G4" s="11"/>
      <c r="H4" s="6" t="s">
        <v>5</v>
      </c>
      <c r="I4" s="12" t="e">
        <f>SMALL(J53:J97,1)</f>
        <v>#N/A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15</v>
      </c>
      <c r="C5" s="11"/>
      <c r="D5" s="11"/>
      <c r="E5" s="11"/>
      <c r="F5" s="11"/>
      <c r="G5" s="11"/>
      <c r="H5" s="15" t="s">
        <v>6</v>
      </c>
      <c r="I5" s="12" t="e">
        <f>_xlfn.STDEV.S(J53:J97)</f>
        <v>#N/A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 t="s">
        <v>22</v>
      </c>
      <c r="C6" s="11"/>
      <c r="D6" s="11"/>
      <c r="E6" s="11"/>
      <c r="F6" s="11"/>
      <c r="G6" s="11"/>
      <c r="H6" s="6" t="s">
        <v>7</v>
      </c>
      <c r="I6" s="12" t="e">
        <f>SUM(J53:J97,1)</f>
        <v>#N/A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/>
      <c r="B7" s="13" t="s">
        <v>10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19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20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14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12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16</v>
      </c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 t="s">
        <v>18</v>
      </c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 t="s">
        <v>23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2'!$B$106:$AT$106,0)</f>
        <v>1</v>
      </c>
      <c r="K50" s="18">
        <f>MATCH(K52,'ETAPA 2'!$B$106:$AT$106,0)</f>
        <v>2</v>
      </c>
      <c r="L50" s="18">
        <f>MATCH(L52,'ETAPA 2'!$B$106:$AT$106,0)</f>
        <v>3</v>
      </c>
    </row>
    <row r="51" spans="1:12" x14ac:dyDescent="0.25">
      <c r="A51"/>
      <c r="B51"/>
      <c r="C51"/>
      <c r="D51"/>
      <c r="E51"/>
      <c r="F51"/>
      <c r="I51" s="11"/>
      <c r="J51" s="24">
        <f>COUNTA('ETAPA 2'!$B$107:$B$147)</f>
        <v>41</v>
      </c>
      <c r="K51" s="24">
        <f>COUNTA('ETAPA 2'!$B$107:$B$147)</f>
        <v>41</v>
      </c>
      <c r="L51" s="24">
        <f>COUNTA('ETAPA 2'!$B$107:$B$147)</f>
        <v>41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Guilherme Janot</v>
      </c>
      <c r="K52" s="25" t="str">
        <f>VLOOKUP(2,$A$2:$B$47,2,FALSE)</f>
        <v>Marcelo Sant'anna</v>
      </c>
      <c r="L52" s="25" t="str">
        <f>VLOOKUP(3,$A$2:$B$47,2,FALSE)</f>
        <v>Cláudio Dumont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2'!$B$106:$AT$171,$I53+1,J$50)=0,"",INDEX('ETAPA 2'!$B$106:$AT$171,$I53+1,J$50))</f>
        <v>3.1620370370374017E-5</v>
      </c>
      <c r="K53" s="27" cm="1">
        <f t="array" ref="K53">IF(INDEX('ETAPA 2'!$B$106:$AT$171,$I53+1,K$50)=0,"",INDEX('ETAPA 2'!$B$106:$AT$171,$I53+1,K$50))</f>
        <v>1.0798611111112791E-5</v>
      </c>
      <c r="L53" s="27" t="str" cm="1">
        <f t="array" ref="L53">IF(INDEX('ETAPA 2'!$B$106:$AT$171,$I53+1,L$50)=0,"",INDEX('ETAPA 2'!$B$106:$AT$171,$I53+1,L$50))</f>
        <v/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2'!$B$106:$AT$171,$I54+1,J$50)=0,"",INDEX('ETAPA 2'!$B$106:$AT$171,$I54+1,J$50))</f>
        <v>2.4131944444446629E-5</v>
      </c>
      <c r="K54" s="27" t="str" cm="1">
        <f t="array" ref="K54">IF(INDEX('ETAPA 2'!$B$106:$AT$171,$I54+1,K$50)=0,"",INDEX('ETAPA 2'!$B$106:$AT$171,$I54+1,K$50))</f>
        <v/>
      </c>
      <c r="L54" s="27" cm="1">
        <f t="array" ref="L54">IF(INDEX('ETAPA 2'!$B$106:$AT$171,$I54+1,L$50)=0,"",INDEX('ETAPA 2'!$B$106:$AT$171,$I54+1,L$50))</f>
        <v>1.2372685185185013E-4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2'!$B$106:$AT$171,$I55+1,J$50)=0,"",INDEX('ETAPA 2'!$B$106:$AT$171,$I55+1,J$50))</f>
        <v>2.4907407407409685E-5</v>
      </c>
      <c r="K55" s="27" t="str" cm="1">
        <f t="array" ref="K55">IF(INDEX('ETAPA 2'!$B$106:$AT$171,$I55+1,K$50)=0,"",INDEX('ETAPA 2'!$B$106:$AT$171,$I55+1,K$50))</f>
        <v/>
      </c>
      <c r="L55" s="27" cm="1">
        <f t="array" ref="L55">IF(INDEX('ETAPA 2'!$B$106:$AT$171,$I55+1,L$50)=0,"",INDEX('ETAPA 2'!$B$106:$AT$171,$I55+1,L$50))</f>
        <v>1.1927083333333191E-4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2'!$B$106:$AT$171,$I56+1,J$50)=0,"",INDEX('ETAPA 2'!$B$106:$AT$171,$I56+1,J$50))</f>
        <v>2.2268518518520856E-5</v>
      </c>
      <c r="K56" s="27" t="str" cm="1">
        <f t="array" ref="K56">IF(INDEX('ETAPA 2'!$B$106:$AT$171,$I56+1,K$50)=0,"",INDEX('ETAPA 2'!$B$106:$AT$171,$I56+1,K$50))</f>
        <v/>
      </c>
      <c r="L56" s="27" cm="1">
        <f t="array" ref="L56">IF(INDEX('ETAPA 2'!$B$106:$AT$171,$I56+1,L$50)=0,"",INDEX('ETAPA 2'!$B$106:$AT$171,$I56+1,L$50))</f>
        <v>1.2519675925925762E-4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2'!$B$106:$AT$171,$I57+1,J$50)=0,"",INDEX('ETAPA 2'!$B$106:$AT$171,$I57+1,J$50))</f>
        <v>1.5659722222225066E-5</v>
      </c>
      <c r="K57" s="27" t="str" cm="1">
        <f t="array" ref="K57">IF(INDEX('ETAPA 2'!$B$106:$AT$171,$I57+1,K$50)=0,"",INDEX('ETAPA 2'!$B$106:$AT$171,$I57+1,K$50))</f>
        <v/>
      </c>
      <c r="L57" s="27" cm="1">
        <f t="array" ref="L57">IF(INDEX('ETAPA 2'!$B$106:$AT$171,$I57+1,L$50)=0,"",INDEX('ETAPA 2'!$B$106:$AT$171,$I57+1,L$50))</f>
        <v>1.2876157407407281E-4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2'!$B$106:$AT$171,$I58+1,J$50)=0,"",INDEX('ETAPA 2'!$B$106:$AT$171,$I58+1,J$50))</f>
        <v>1.5358796296298903E-5</v>
      </c>
      <c r="K58" s="27" t="str" cm="1">
        <f t="array" ref="K58">IF(INDEX('ETAPA 2'!$B$106:$AT$171,$I58+1,K$50)=0,"",INDEX('ETAPA 2'!$B$106:$AT$171,$I58+1,K$50))</f>
        <v/>
      </c>
      <c r="L58" s="27" cm="1">
        <f t="array" ref="L58">IF(INDEX('ETAPA 2'!$B$106:$AT$171,$I58+1,L$50)=0,"",INDEX('ETAPA 2'!$B$106:$AT$171,$I58+1,L$50))</f>
        <v>1.3355324074073877E-4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2'!$B$106:$AT$171,$I59+1,J$50)=0,"",INDEX('ETAPA 2'!$B$106:$AT$171,$I59+1,J$50))</f>
        <v>1.5671296296298348E-5</v>
      </c>
      <c r="K59" s="27" t="str" cm="1">
        <f t="array" ref="K59">IF(INDEX('ETAPA 2'!$B$106:$AT$171,$I59+1,K$50)=0,"",INDEX('ETAPA 2'!$B$106:$AT$171,$I59+1,K$50))</f>
        <v/>
      </c>
      <c r="L59" s="27" cm="1">
        <f t="array" ref="L59">IF(INDEX('ETAPA 2'!$B$106:$AT$171,$I59+1,L$50)=0,"",INDEX('ETAPA 2'!$B$106:$AT$171,$I59+1,L$50))</f>
        <v>1.4556712962962744E-4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2'!$B$106:$AT$171,$I60+1,J$50)=0,"",INDEX('ETAPA 2'!$B$106:$AT$171,$I60+1,J$50))</f>
        <v>1.5393518518521353E-5</v>
      </c>
      <c r="K60" s="27" t="str" cm="1">
        <f t="array" ref="K60">IF(INDEX('ETAPA 2'!$B$106:$AT$171,$I60+1,K$50)=0,"",INDEX('ETAPA 2'!$B$106:$AT$171,$I60+1,K$50))</f>
        <v/>
      </c>
      <c r="L60" s="27" cm="1">
        <f t="array" ref="L60">IF(INDEX('ETAPA 2'!$B$106:$AT$171,$I60+1,L$50)=0,"",INDEX('ETAPA 2'!$B$106:$AT$171,$I60+1,L$50))</f>
        <v>1.4954861111110898E-4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2'!$B$106:$AT$171,$I61+1,J$50)=0,"",INDEX('ETAPA 2'!$B$106:$AT$171,$I61+1,J$50))</f>
        <v>1.6527777777780236E-5</v>
      </c>
      <c r="K61" s="27" t="str" cm="1">
        <f t="array" ref="K61">IF(INDEX('ETAPA 2'!$B$106:$AT$171,$I61+1,K$50)=0,"",INDEX('ETAPA 2'!$B$106:$AT$171,$I61+1,K$50))</f>
        <v/>
      </c>
      <c r="L61" s="27" cm="1">
        <f t="array" ref="L61">IF(INDEX('ETAPA 2'!$B$106:$AT$171,$I61+1,L$50)=0,"",INDEX('ETAPA 2'!$B$106:$AT$171,$I61+1,L$50))</f>
        <v>1.5008101851851641E-4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2'!$B$106:$AT$171,$I62+1,J$50)=0,"",INDEX('ETAPA 2'!$B$106:$AT$171,$I62+1,J$50))</f>
        <v>1.5046296296299458E-5</v>
      </c>
      <c r="K62" s="27" t="str" cm="1">
        <f t="array" ref="K62">IF(INDEX('ETAPA 2'!$B$106:$AT$171,$I62+1,K$50)=0,"",INDEX('ETAPA 2'!$B$106:$AT$171,$I62+1,K$50))</f>
        <v/>
      </c>
      <c r="L62" s="27" cm="1">
        <f t="array" ref="L62">IF(INDEX('ETAPA 2'!$B$106:$AT$171,$I62+1,L$50)=0,"",INDEX('ETAPA 2'!$B$106:$AT$171,$I62+1,L$50))</f>
        <v>1.447222222222197E-4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2'!$B$106:$AT$171,$I63+1,J$50)=0,"",INDEX('ETAPA 2'!$B$106:$AT$171,$I63+1,J$50))</f>
        <v>2.0902777777781142E-5</v>
      </c>
      <c r="K63" s="27" t="str" cm="1">
        <f t="array" ref="K63">IF(INDEX('ETAPA 2'!$B$106:$AT$171,$I63+1,K$50)=0,"",INDEX('ETAPA 2'!$B$106:$AT$171,$I63+1,K$50))</f>
        <v/>
      </c>
      <c r="L63" s="27" cm="1">
        <f t="array" ref="L63">IF(INDEX('ETAPA 2'!$B$106:$AT$171,$I63+1,L$50)=0,"",INDEX('ETAPA 2'!$B$106:$AT$171,$I63+1,L$50))</f>
        <v>1.4280092592592296E-4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2'!$B$106:$AT$171,$I64+1,J$50)=0,"",INDEX('ETAPA 2'!$B$106:$AT$171,$I64+1,J$50))</f>
        <v>1.5162037037040957E-5</v>
      </c>
      <c r="K64" s="27" t="str" cm="1">
        <f t="array" ref="K64">IF(INDEX('ETAPA 2'!$B$106:$AT$171,$I64+1,K$50)=0,"",INDEX('ETAPA 2'!$B$106:$AT$171,$I64+1,K$50))</f>
        <v/>
      </c>
      <c r="L64" s="27" cm="1">
        <f t="array" ref="L64">IF(INDEX('ETAPA 2'!$B$106:$AT$171,$I64+1,L$50)=0,"",INDEX('ETAPA 2'!$B$106:$AT$171,$I64+1,L$50))</f>
        <v>1.3643518518518215E-4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2'!$B$106:$AT$171,$I65+1,J$50)=0,"",INDEX('ETAPA 2'!$B$106:$AT$171,$I65+1,J$50))</f>
        <v>6.8865740740775561E-6</v>
      </c>
      <c r="K65" s="27" t="str" cm="1">
        <f t="array" ref="K65">IF(INDEX('ETAPA 2'!$B$106:$AT$171,$I65+1,K$50)=0,"",INDEX('ETAPA 2'!$B$106:$AT$171,$I65+1,K$50))</f>
        <v/>
      </c>
      <c r="L65" s="27" cm="1">
        <f t="array" ref="L65">IF(INDEX('ETAPA 2'!$B$106:$AT$171,$I65+1,L$50)=0,"",INDEX('ETAPA 2'!$B$106:$AT$171,$I65+1,L$50))</f>
        <v>1.3694444444444127E-4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2'!$B$106:$AT$171,$I66+1,J$50)=0,"",INDEX('ETAPA 2'!$B$106:$AT$171,$I66+1,J$50))</f>
        <v>2.5810185185215495E-6</v>
      </c>
      <c r="K66" s="27" t="str" cm="1">
        <f t="array" ref="K66">IF(INDEX('ETAPA 2'!$B$106:$AT$171,$I66+1,K$50)=0,"",INDEX('ETAPA 2'!$B$106:$AT$171,$I66+1,K$50))</f>
        <v/>
      </c>
      <c r="L66" s="27" cm="1">
        <f t="array" ref="L66">IF(INDEX('ETAPA 2'!$B$106:$AT$171,$I66+1,L$50)=0,"",INDEX('ETAPA 2'!$B$106:$AT$171,$I66+1,L$50))</f>
        <v>1.4218749999999648E-4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2'!$B$106:$AT$171,$I67+1,J$50)=0,"",INDEX('ETAPA 2'!$B$106:$AT$171,$I67+1,J$50))</f>
        <v/>
      </c>
      <c r="K67" s="27" cm="1">
        <f t="array" ref="K67">IF(INDEX('ETAPA 2'!$B$106:$AT$171,$I67+1,K$50)=0,"",INDEX('ETAPA 2'!$B$106:$AT$171,$I67+1,K$50))</f>
        <v>2.9513888888856726E-6</v>
      </c>
      <c r="L67" s="27" cm="1">
        <f t="array" ref="L67">IF(INDEX('ETAPA 2'!$B$106:$AT$171,$I67+1,L$50)=0,"",INDEX('ETAPA 2'!$B$106:$AT$171,$I67+1,L$50))</f>
        <v>1.4413194444443805E-4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2'!$B$106:$AT$171,$I68+1,J$50)=0,"",INDEX('ETAPA 2'!$B$106:$AT$171,$I68+1,J$50))</f>
        <v/>
      </c>
      <c r="K68" s="27" cm="1">
        <f t="array" ref="K68">IF(INDEX('ETAPA 2'!$B$106:$AT$171,$I68+1,K$50)=0,"",INDEX('ETAPA 2'!$B$106:$AT$171,$I68+1,K$50))</f>
        <v>6.7013888888859535E-6</v>
      </c>
      <c r="L68" s="27" cm="1">
        <f t="array" ref="L68">IF(INDEX('ETAPA 2'!$B$106:$AT$171,$I68+1,L$50)=0,"",INDEX('ETAPA 2'!$B$106:$AT$171,$I68+1,L$50))</f>
        <v>1.4394675925925339E-4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2'!$B$106:$AT$171,$I69+1,J$50)=0,"",INDEX('ETAPA 2'!$B$106:$AT$171,$I69+1,J$50))</f>
        <v/>
      </c>
      <c r="K69" s="27" cm="1">
        <f t="array" ref="K69">IF(INDEX('ETAPA 2'!$B$106:$AT$171,$I69+1,K$50)=0,"",INDEX('ETAPA 2'!$B$106:$AT$171,$I69+1,K$50))</f>
        <v>2.9976851851805375E-6</v>
      </c>
      <c r="L69" s="27" cm="1">
        <f t="array" ref="L69">IF(INDEX('ETAPA 2'!$B$106:$AT$171,$I69+1,L$50)=0,"",INDEX('ETAPA 2'!$B$106:$AT$171,$I69+1,L$50))</f>
        <v>1.4388888888888264E-4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2'!$B$106:$AT$171,$I70+1,J$50)=0,"",INDEX('ETAPA 2'!$B$106:$AT$171,$I70+1,J$50))</f>
        <v/>
      </c>
      <c r="K70" s="27" cm="1">
        <f t="array" ref="K70">IF(INDEX('ETAPA 2'!$B$106:$AT$171,$I70+1,K$50)=0,"",INDEX('ETAPA 2'!$B$106:$AT$171,$I70+1,K$50))</f>
        <v>4.1782407407351535E-6</v>
      </c>
      <c r="L70" s="27" cm="1">
        <f t="array" ref="L70">IF(INDEX('ETAPA 2'!$B$106:$AT$171,$I70+1,L$50)=0,"",INDEX('ETAPA 2'!$B$106:$AT$171,$I70+1,L$50))</f>
        <v>1.431134259259198E-4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2'!$B$106:$AT$171,$I71+1,J$50)=0,"",INDEX('ETAPA 2'!$B$106:$AT$171,$I71+1,J$50))</f>
        <v/>
      </c>
      <c r="K71" s="27" cm="1">
        <f t="array" ref="K71">IF(INDEX('ETAPA 2'!$B$106:$AT$171,$I71+1,K$50)=0,"",INDEX('ETAPA 2'!$B$106:$AT$171,$I71+1,K$50))</f>
        <v>8.0902777777717982E-6</v>
      </c>
      <c r="L71" s="27" cm="1">
        <f t="array" ref="L71">IF(INDEX('ETAPA 2'!$B$106:$AT$171,$I71+1,L$50)=0,"",INDEX('ETAPA 2'!$B$106:$AT$171,$I71+1,L$50))</f>
        <v>1.3835648148147542E-4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2'!$B$106:$AT$171,$I72+1,J$50)=0,"",INDEX('ETAPA 2'!$B$106:$AT$171,$I72+1,J$50))</f>
        <v/>
      </c>
      <c r="K72" s="27" cm="1">
        <f t="array" ref="K72">IF(INDEX('ETAPA 2'!$B$106:$AT$171,$I72+1,K$50)=0,"",INDEX('ETAPA 2'!$B$106:$AT$171,$I72+1,K$50))</f>
        <v>6.307870370364857E-6</v>
      </c>
      <c r="L72" s="27" cm="1">
        <f t="array" ref="L72">IF(INDEX('ETAPA 2'!$B$106:$AT$171,$I72+1,L$50)=0,"",INDEX('ETAPA 2'!$B$106:$AT$171,$I72+1,L$50))</f>
        <v>1.3342592592592052E-4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2'!$B$106:$AT$171,$I73+1,J$50)=0,"",INDEX('ETAPA 2'!$B$106:$AT$171,$I73+1,J$50))</f>
        <v/>
      </c>
      <c r="K73" s="27" cm="1">
        <f t="array" ref="K73">IF(INDEX('ETAPA 2'!$B$106:$AT$171,$I73+1,K$50)=0,"",INDEX('ETAPA 2'!$B$106:$AT$171,$I73+1,K$50))</f>
        <v>4.7337962962891444E-6</v>
      </c>
      <c r="L73" s="27" cm="1">
        <f t="array" ref="L73">IF(INDEX('ETAPA 2'!$B$106:$AT$171,$I73+1,L$50)=0,"",INDEX('ETAPA 2'!$B$106:$AT$171,$I73+1,L$50))</f>
        <v>1.3163194444443943E-4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2'!$B$106:$AT$171,$I74+1,J$50)=0,"",INDEX('ETAPA 2'!$B$106:$AT$171,$I74+1,J$50))</f>
        <v/>
      </c>
      <c r="K74" s="27" cm="1">
        <f t="array" ref="K74">IF(INDEX('ETAPA 2'!$B$106:$AT$171,$I74+1,K$50)=0,"",INDEX('ETAPA 2'!$B$106:$AT$171,$I74+1,K$50))</f>
        <v>4.7916666666598939E-6</v>
      </c>
      <c r="L74" s="27" cm="1">
        <f t="array" ref="L74">IF(INDEX('ETAPA 2'!$B$106:$AT$171,$I74+1,L$50)=0,"",INDEX('ETAPA 2'!$B$106:$AT$171,$I74+1,L$50))</f>
        <v>1.3127314814814425E-4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2'!$B$106:$AT$171,$I75+1,J$50)=0,"",INDEX('ETAPA 2'!$B$106:$AT$171,$I75+1,J$50))</f>
        <v/>
      </c>
      <c r="K75" s="27" cm="1">
        <f t="array" ref="K75">IF(INDEX('ETAPA 2'!$B$106:$AT$171,$I75+1,K$50)=0,"",INDEX('ETAPA 2'!$B$106:$AT$171,$I75+1,K$50))</f>
        <v>4.895833333327243E-6</v>
      </c>
      <c r="L75" s="27" cm="1">
        <f t="array" ref="L75">IF(INDEX('ETAPA 2'!$B$106:$AT$171,$I75+1,L$50)=0,"",INDEX('ETAPA 2'!$B$106:$AT$171,$I75+1,L$50))</f>
        <v>1.2651620370369987E-4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2'!$B$106:$AT$171,$I76+1,J$50)=0,"",INDEX('ETAPA 2'!$B$106:$AT$171,$I76+1,J$50))</f>
        <v/>
      </c>
      <c r="K76" s="27" cm="1">
        <f t="array" ref="K76">IF(INDEX('ETAPA 2'!$B$106:$AT$171,$I76+1,K$50)=0,"",INDEX('ETAPA 2'!$B$106:$AT$171,$I76+1,K$50))</f>
        <v>3.8425925925865412E-6</v>
      </c>
      <c r="L76" s="27" cm="1">
        <f t="array" ref="L76">IF(INDEX('ETAPA 2'!$B$106:$AT$171,$I76+1,L$50)=0,"",INDEX('ETAPA 2'!$B$106:$AT$171,$I76+1,L$50))</f>
        <v>1.2164351851851399E-4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2'!$B$106:$AT$171,$I77+1,J$50)=0,"",INDEX('ETAPA 2'!$B$106:$AT$171,$I77+1,J$50))</f>
        <v/>
      </c>
      <c r="K77" s="27" cm="1">
        <f t="array" ref="K77">IF(INDEX('ETAPA 2'!$B$106:$AT$171,$I77+1,K$50)=0,"",INDEX('ETAPA 2'!$B$106:$AT$171,$I77+1,K$50))</f>
        <v>4.4444444444388664E-6</v>
      </c>
      <c r="L77" s="27" cm="1">
        <f t="array" ref="L77">IF(INDEX('ETAPA 2'!$B$106:$AT$171,$I77+1,L$50)=0,"",INDEX('ETAPA 2'!$B$106:$AT$171,$I77+1,L$50))</f>
        <v>1.2591435185184754E-4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2'!$B$106:$AT$171,$I78+1,J$50)=0,"",INDEX('ETAPA 2'!$B$106:$AT$171,$I78+1,J$50))</f>
        <v/>
      </c>
      <c r="K78" s="27" cm="1">
        <f t="array" ref="K78">IF(INDEX('ETAPA 2'!$B$106:$AT$171,$I78+1,K$50)=0,"",INDEX('ETAPA 2'!$B$106:$AT$171,$I78+1,K$50))</f>
        <v>1.7013888888826878E-6</v>
      </c>
      <c r="L78" s="27" cm="1">
        <f t="array" ref="L78">IF(INDEX('ETAPA 2'!$B$106:$AT$171,$I78+1,L$50)=0,"",INDEX('ETAPA 2'!$B$106:$AT$171,$I78+1,L$50))</f>
        <v>1.1979166666666388E-4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2'!$B$106:$AT$171,$I79+1,J$50)=0,"",INDEX('ETAPA 2'!$B$106:$AT$171,$I79+1,J$50))</f>
        <v/>
      </c>
      <c r="K79" s="27" cm="1">
        <f t="array" ref="K79">IF(INDEX('ETAPA 2'!$B$106:$AT$171,$I79+1,K$50)=0,"",INDEX('ETAPA 2'!$B$106:$AT$171,$I79+1,K$50))</f>
        <v>4.9768518518462923E-6</v>
      </c>
      <c r="L79" s="27" cm="1">
        <f t="array" ref="L79">IF(INDEX('ETAPA 2'!$B$106:$AT$171,$I79+1,L$50)=0,"",INDEX('ETAPA 2'!$B$106:$AT$171,$I79+1,L$50))</f>
        <v>1.28101851851848E-4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2'!$B$106:$AT$171,$I80+1,J$50)=0,"",INDEX('ETAPA 2'!$B$106:$AT$171,$I80+1,J$50))</f>
        <v/>
      </c>
      <c r="K80" s="27" cm="1">
        <f t="array" ref="K80">IF(INDEX('ETAPA 2'!$B$106:$AT$171,$I80+1,K$50)=0,"",INDEX('ETAPA 2'!$B$106:$AT$171,$I80+1,K$50))</f>
        <v>7.2569444444399445E-6</v>
      </c>
      <c r="L80" s="27" cm="1">
        <f t="array" ref="L80">IF(INDEX('ETAPA 2'!$B$106:$AT$171,$I80+1,L$50)=0,"",INDEX('ETAPA 2'!$B$106:$AT$171,$I80+1,L$50))</f>
        <v>1.3237268518518155E-4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2'!$B$106:$AT$171,$I81+1,J$50)=0,"",INDEX('ETAPA 2'!$B$106:$AT$171,$I81+1,J$50))</f>
        <v/>
      </c>
      <c r="K81" s="27" cm="1">
        <f t="array" ref="K81">IF(INDEX('ETAPA 2'!$B$106:$AT$171,$I81+1,K$50)=0,"",INDEX('ETAPA 2'!$B$106:$AT$171,$I81+1,K$50))</f>
        <v>7.2569444444399445E-6</v>
      </c>
      <c r="L81" s="27" cm="1">
        <f t="array" ref="L81">IF(INDEX('ETAPA 2'!$B$106:$AT$171,$I81+1,L$50)=0,"",INDEX('ETAPA 2'!$B$106:$AT$171,$I81+1,L$50))</f>
        <v>1.3237268518518155E-4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2'!$B$106:$AT$171,$I82+1,J$50)=0,"",INDEX('ETAPA 2'!$B$106:$AT$171,$I82+1,J$50))</f>
        <v/>
      </c>
      <c r="K82" s="27" cm="1">
        <f t="array" ref="K82">IF(INDEX('ETAPA 2'!$B$106:$AT$171,$I82+1,K$50)=0,"",INDEX('ETAPA 2'!$B$106:$AT$171,$I82+1,K$50))</f>
        <v>7.2569444444434139E-6</v>
      </c>
      <c r="L82" s="27" cm="1">
        <f t="array" ref="L82">IF(INDEX('ETAPA 2'!$B$106:$AT$171,$I82+1,L$50)=0,"",INDEX('ETAPA 2'!$B$106:$AT$171,$I82+1,L$50))</f>
        <v>1.3237268518518502E-4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2'!$B$106:$AT$171,$I83+1,J$50)=0,"",INDEX('ETAPA 2'!$B$106:$AT$171,$I83+1,J$50))</f>
        <v/>
      </c>
      <c r="K83" s="27" cm="1">
        <f t="array" ref="K83">IF(INDEX('ETAPA 2'!$B$106:$AT$171,$I83+1,K$50)=0,"",INDEX('ETAPA 2'!$B$106:$AT$171,$I83+1,K$50))</f>
        <v>7.256944444436475E-6</v>
      </c>
      <c r="L83" s="27" cm="1">
        <f t="array" ref="L83">IF(INDEX('ETAPA 2'!$B$106:$AT$171,$I83+1,L$50)=0,"",INDEX('ETAPA 2'!$B$106:$AT$171,$I83+1,L$50))</f>
        <v>1.3237268518517809E-4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2'!$B$106:$AT$171,$I84+1,J$50)=0,"",INDEX('ETAPA 2'!$B$106:$AT$171,$I84+1,J$50))</f>
        <v/>
      </c>
      <c r="K84" s="27" cm="1">
        <f t="array" ref="K84">IF(INDEX('ETAPA 2'!$B$106:$AT$171,$I84+1,K$50)=0,"",INDEX('ETAPA 2'!$B$106:$AT$171,$I84+1,K$50))</f>
        <v>7.256944444436475E-6</v>
      </c>
      <c r="L84" s="27" cm="1">
        <f t="array" ref="L84">IF(INDEX('ETAPA 2'!$B$106:$AT$171,$I84+1,L$50)=0,"",INDEX('ETAPA 2'!$B$106:$AT$171,$I84+1,L$50))</f>
        <v>1.3237268518517809E-4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2'!$B$106:$AT$171,$I85+1,J$50)=0,"",INDEX('ETAPA 2'!$B$106:$AT$171,$I85+1,J$50))</f>
        <v/>
      </c>
      <c r="K85" s="27" cm="1">
        <f t="array" ref="K85">IF(INDEX('ETAPA 2'!$B$106:$AT$171,$I85+1,K$50)=0,"",INDEX('ETAPA 2'!$B$106:$AT$171,$I85+1,K$50))</f>
        <v>7.256944444436475E-6</v>
      </c>
      <c r="L85" s="27" cm="1">
        <f t="array" ref="L85">IF(INDEX('ETAPA 2'!$B$106:$AT$171,$I85+1,L$50)=0,"",INDEX('ETAPA 2'!$B$106:$AT$171,$I85+1,L$50))</f>
        <v>1.3237268518517809E-4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2'!$B$106:$AT$171,$I86+1,J$50)=0,"",INDEX('ETAPA 2'!$B$106:$AT$171,$I86+1,J$50))</f>
        <v/>
      </c>
      <c r="K86" s="27" cm="1">
        <f t="array" ref="K86">IF(INDEX('ETAPA 2'!$B$106:$AT$171,$I86+1,K$50)=0,"",INDEX('ETAPA 2'!$B$106:$AT$171,$I86+1,K$50))</f>
        <v>7.256944444436475E-6</v>
      </c>
      <c r="L86" s="27" cm="1">
        <f t="array" ref="L86">IF(INDEX('ETAPA 2'!$B$106:$AT$171,$I86+1,L$50)=0,"",INDEX('ETAPA 2'!$B$106:$AT$171,$I86+1,L$50))</f>
        <v>1.3237268518517809E-4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2'!$B$106:$AT$171,$I87+1,J$50)=0,"",INDEX('ETAPA 2'!$B$106:$AT$171,$I87+1,J$50))</f>
        <v/>
      </c>
      <c r="K87" s="27" cm="1">
        <f t="array" ref="K87">IF(INDEX('ETAPA 2'!$B$106:$AT$171,$I87+1,K$50)=0,"",INDEX('ETAPA 2'!$B$106:$AT$171,$I87+1,K$50))</f>
        <v>7.256944444436475E-6</v>
      </c>
      <c r="L87" s="27" cm="1">
        <f t="array" ref="L87">IF(INDEX('ETAPA 2'!$B$106:$AT$171,$I87+1,L$50)=0,"",INDEX('ETAPA 2'!$B$106:$AT$171,$I87+1,L$50))</f>
        <v>1.3237268518517809E-4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2'!$B$106:$AT$171,$I88+1,J$50)=0,"",INDEX('ETAPA 2'!$B$106:$AT$171,$I88+1,J$50))</f>
        <v/>
      </c>
      <c r="K88" s="27" cm="1">
        <f t="array" ref="K88">IF(INDEX('ETAPA 2'!$B$106:$AT$171,$I88+1,K$50)=0,"",INDEX('ETAPA 2'!$B$106:$AT$171,$I88+1,K$50))</f>
        <v>7.256944444436475E-6</v>
      </c>
      <c r="L88" s="27" cm="1">
        <f t="array" ref="L88">IF(INDEX('ETAPA 2'!$B$106:$AT$171,$I88+1,L$50)=0,"",INDEX('ETAPA 2'!$B$106:$AT$171,$I88+1,L$50))</f>
        <v>1.3237268518517809E-4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2'!$B$106:$AT$171,$I89+1,J$50)=0,"",INDEX('ETAPA 2'!$B$106:$AT$171,$I89+1,J$50))</f>
        <v/>
      </c>
      <c r="K89" s="27" cm="1">
        <f t="array" ref="K89">IF(INDEX('ETAPA 2'!$B$106:$AT$171,$I89+1,K$50)=0,"",INDEX('ETAPA 2'!$B$106:$AT$171,$I89+1,K$50))</f>
        <v>7.256944444436475E-6</v>
      </c>
      <c r="L89" s="27" cm="1">
        <f t="array" ref="L89">IF(INDEX('ETAPA 2'!$B$106:$AT$171,$I89+1,L$50)=0,"",INDEX('ETAPA 2'!$B$106:$AT$171,$I89+1,L$50))</f>
        <v>1.3237268518517809E-4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2'!$B$106:$AT$171,$I90+1,J$50)=0,"",INDEX('ETAPA 2'!$B$106:$AT$171,$I90+1,J$50))</f>
        <v/>
      </c>
      <c r="K90" s="27" cm="1">
        <f t="array" ref="K90">IF(INDEX('ETAPA 2'!$B$106:$AT$171,$I90+1,K$50)=0,"",INDEX('ETAPA 2'!$B$106:$AT$171,$I90+1,K$50))</f>
        <v>7.256944444436475E-6</v>
      </c>
      <c r="L90" s="27" cm="1">
        <f t="array" ref="L90">IF(INDEX('ETAPA 2'!$B$106:$AT$171,$I90+1,L$50)=0,"",INDEX('ETAPA 2'!$B$106:$AT$171,$I90+1,L$50))</f>
        <v>1.3237268518517809E-4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2'!$B$106:$AT$171,$I91+1,J$50)=0,"",INDEX('ETAPA 2'!$B$106:$AT$171,$I91+1,J$50))</f>
        <v/>
      </c>
      <c r="K91" s="27" cm="1">
        <f t="array" ref="K91">IF(INDEX('ETAPA 2'!$B$106:$AT$171,$I91+1,K$50)=0,"",INDEX('ETAPA 2'!$B$106:$AT$171,$I91+1,K$50))</f>
        <v>7.256944444436475E-6</v>
      </c>
      <c r="L91" s="27" cm="1">
        <f t="array" ref="L91">IF(INDEX('ETAPA 2'!$B$106:$AT$171,$I91+1,L$50)=0,"",INDEX('ETAPA 2'!$B$106:$AT$171,$I91+1,L$50))</f>
        <v>1.3237268518517809E-4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2'!$B$106:$AT$171,$I92+1,J$50)=0,"",INDEX('ETAPA 2'!$B$106:$AT$171,$I92+1,J$50))</f>
        <v/>
      </c>
      <c r="K92" s="27" cm="1">
        <f t="array" ref="K92">IF(INDEX('ETAPA 2'!$B$106:$AT$171,$I92+1,K$50)=0,"",INDEX('ETAPA 2'!$B$106:$AT$171,$I92+1,K$50))</f>
        <v>7.256944444436475E-6</v>
      </c>
      <c r="L92" s="27" cm="1">
        <f t="array" ref="L92">IF(INDEX('ETAPA 2'!$B$106:$AT$171,$I92+1,L$50)=0,"",INDEX('ETAPA 2'!$B$106:$AT$171,$I92+1,L$50))</f>
        <v>1.3237268518517809E-4</v>
      </c>
    </row>
    <row r="93" spans="1:12" x14ac:dyDescent="0.25">
      <c r="A93"/>
      <c r="B93"/>
      <c r="C93"/>
      <c r="D93"/>
      <c r="E93"/>
      <c r="F93"/>
      <c r="I93" s="26">
        <v>41</v>
      </c>
      <c r="J93" s="27" t="e" cm="1">
        <f t="array" ref="J93">IF(INDEX('ETAPA 2'!$B$106:$AT$171,$I93+1,J$50)=0,"",INDEX('ETAPA 2'!$B$106:$AT$171,$I93+1,J$50))</f>
        <v>#N/A</v>
      </c>
      <c r="K93" s="27" t="e" cm="1">
        <f t="array" ref="K93">IF(INDEX('ETAPA 2'!$B$106:$AT$171,$I93+1,K$50)=0,"",INDEX('ETAPA 2'!$B$106:$AT$171,$I93+1,K$50))</f>
        <v>#N/A</v>
      </c>
      <c r="L93" s="27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2'!$B$106:$AT$171,$I94+1,J$50)=0,"",INDEX('ETAPA 2'!$B$106:$AT$171,$I94+1,J$50))</f>
        <v/>
      </c>
      <c r="K94" s="27" t="str" cm="1">
        <f t="array" ref="K94">IF(INDEX('ETAPA 2'!$B$106:$AT$171,$I94+1,K$50)=0,"",INDEX('ETAPA 2'!$B$106:$AT$171,$I94+1,K$50))</f>
        <v/>
      </c>
      <c r="L94" s="27" t="str" cm="1">
        <f t="array" ref="L94">IF(INDEX('ETAPA 2'!$B$106:$AT$171,$I94+1,L$50)=0,"",INDEX('ETAPA 2'!$B$106:$AT$171,$I94+1,L$50))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2'!$B$106:$AT$171,$I95+1,J$50)=0,"",INDEX('ETAPA 2'!$B$106:$AT$171,$I95+1,J$50))</f>
        <v/>
      </c>
      <c r="K95" s="27" t="str" cm="1">
        <f t="array" ref="K95">IF(INDEX('ETAPA 2'!$B$106:$AT$171,$I95+1,K$50)=0,"",INDEX('ETAPA 2'!$B$106:$AT$171,$I95+1,K$50))</f>
        <v/>
      </c>
      <c r="L95" s="27" t="str" cm="1">
        <f t="array" ref="L95">IF(INDEX('ETAPA 2'!$B$106:$AT$171,$I95+1,L$50)=0,"",INDEX('ETAPA 2'!$B$106:$AT$171,$I95+1,L$50))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2'!$B$106:$AT$171,$I96+1,J$50)=0,"",INDEX('ETAPA 2'!$B$106:$AT$171,$I96+1,J$50))</f>
        <v/>
      </c>
      <c r="K96" s="27" t="str" cm="1">
        <f t="array" ref="K96">IF(INDEX('ETAPA 2'!$B$106:$AT$171,$I96+1,K$50)=0,"",INDEX('ETAPA 2'!$B$106:$AT$171,$I96+1,K$50))</f>
        <v/>
      </c>
      <c r="L96" s="27" t="str" cm="1">
        <f t="array" ref="L96">IF(INDEX('ETAPA 2'!$B$106:$AT$171,$I96+1,L$50)=0,"",INDEX('ETAPA 2'!$B$106:$AT$171,$I96+1,L$50))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2'!$B$106:$AT$171,$I97+1,J$50)=0,"",INDEX('ETAPA 2'!$B$106:$AT$171,$I97+1,J$50))</f>
        <v/>
      </c>
      <c r="K97" s="27" t="str" cm="1">
        <f t="array" ref="K97">IF(INDEX('ETAPA 2'!$B$106:$AT$171,$I97+1,K$50)=0,"",INDEX('ETAPA 2'!$B$106:$AT$171,$I97+1,K$50))</f>
        <v/>
      </c>
      <c r="L97" s="27" t="str" cm="1">
        <f t="array" ref="L97">IF(INDEX('ETAPA 2'!$B$106:$AT$171,$I97+1,L$50)=0,"",INDEX('ETAPA 2'!$B$106:$AT$171,$I97+1,L$50))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>
        <v>19</v>
      </c>
      <c r="U105" s="2">
        <v>20</v>
      </c>
      <c r="V105" s="2">
        <v>21</v>
      </c>
      <c r="W105" s="2">
        <v>22</v>
      </c>
      <c r="X105" s="2">
        <v>23</v>
      </c>
      <c r="Y105" s="2">
        <v>24</v>
      </c>
      <c r="Z105" s="2">
        <v>25</v>
      </c>
      <c r="AA105" s="2">
        <v>26</v>
      </c>
      <c r="AB105" s="2">
        <v>27</v>
      </c>
      <c r="AC105" s="2">
        <v>28</v>
      </c>
      <c r="AD105" s="2">
        <v>29</v>
      </c>
      <c r="AE105" s="2">
        <v>30</v>
      </c>
      <c r="AF105" s="2">
        <v>31</v>
      </c>
      <c r="AG105" s="2">
        <v>32</v>
      </c>
      <c r="AH105" s="2">
        <v>33</v>
      </c>
      <c r="AI105" s="2">
        <v>34</v>
      </c>
      <c r="AJ105" s="2">
        <v>35</v>
      </c>
      <c r="AK105" s="2">
        <v>36</v>
      </c>
      <c r="AL105" s="2">
        <v>37</v>
      </c>
      <c r="AM105" s="2">
        <v>38</v>
      </c>
      <c r="AN105" s="2">
        <v>39</v>
      </c>
      <c r="AO105" s="2">
        <v>40</v>
      </c>
      <c r="AP105" s="2">
        <v>41</v>
      </c>
      <c r="AQ105" s="2">
        <v>42</v>
      </c>
      <c r="AR105" s="2">
        <v>43</v>
      </c>
      <c r="AS105">
        <v>44</v>
      </c>
      <c r="AT105">
        <v>45</v>
      </c>
    </row>
    <row r="106" spans="1:47" ht="30" x14ac:dyDescent="0.2">
      <c r="A106" s="4" t="s">
        <v>8</v>
      </c>
      <c r="B106" s="3" t="s">
        <v>13</v>
      </c>
      <c r="C106" s="3" t="s">
        <v>17</v>
      </c>
      <c r="D106" s="3" t="s">
        <v>21</v>
      </c>
      <c r="E106" s="3" t="s">
        <v>15</v>
      </c>
      <c r="F106" s="3" t="s">
        <v>22</v>
      </c>
      <c r="G106" s="3" t="s">
        <v>10</v>
      </c>
      <c r="H106" s="3" t="s">
        <v>19</v>
      </c>
      <c r="I106" s="3" t="s">
        <v>9</v>
      </c>
      <c r="J106" s="3" t="s">
        <v>20</v>
      </c>
      <c r="K106" s="3" t="s">
        <v>14</v>
      </c>
      <c r="L106" s="3" t="s">
        <v>12</v>
      </c>
      <c r="M106" s="3" t="s">
        <v>16</v>
      </c>
      <c r="N106" s="3" t="s">
        <v>18</v>
      </c>
      <c r="O106" s="3" t="s">
        <v>23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>
        <v>0</v>
      </c>
      <c r="AA106" s="3">
        <v>0</v>
      </c>
      <c r="AB106" s="3">
        <v>0</v>
      </c>
      <c r="AC106" s="3">
        <v>0</v>
      </c>
      <c r="AD106" s="3">
        <v>0</v>
      </c>
      <c r="AE106" s="3">
        <v>0</v>
      </c>
      <c r="AF106" s="3">
        <v>0</v>
      </c>
      <c r="AG106" s="3">
        <v>0</v>
      </c>
      <c r="AH106" s="3">
        <v>0</v>
      </c>
      <c r="AI106" s="3">
        <v>0</v>
      </c>
      <c r="AJ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0</v>
      </c>
      <c r="AP106" s="3">
        <v>0</v>
      </c>
      <c r="AQ106" s="3">
        <v>0</v>
      </c>
      <c r="AR106" s="3">
        <v>0</v>
      </c>
      <c r="AS106" s="3">
        <v>0</v>
      </c>
      <c r="AT106" s="3">
        <v>0</v>
      </c>
      <c r="AU106" s="3"/>
    </row>
    <row r="107" spans="1:47" ht="12.75" x14ac:dyDescent="0.2">
      <c r="A107" s="2">
        <v>1</v>
      </c>
      <c r="B107" s="1">
        <v>3.1620370370374017E-5</v>
      </c>
      <c r="C107" s="1">
        <v>1.0798611111112791E-5</v>
      </c>
      <c r="D107" s="1">
        <v>0</v>
      </c>
      <c r="E107" s="1">
        <v>3.0023148148150547E-5</v>
      </c>
      <c r="F107" s="1">
        <v>5.9606481481512021E-6</v>
      </c>
      <c r="G107" s="1">
        <v>3.4884259259255882E-5</v>
      </c>
      <c r="H107" s="1">
        <v>1.100810185185163E-4</v>
      </c>
      <c r="I107" s="1">
        <v>4.1365740740734072E-5</v>
      </c>
      <c r="J107" s="1">
        <v>3.8877314814814504E-5</v>
      </c>
      <c r="K107" s="1">
        <v>1.7078703703703982E-4</v>
      </c>
      <c r="L107" s="1">
        <v>3.2071759259262611E-5</v>
      </c>
      <c r="M107" s="1">
        <v>2.1782407407399296E-5</v>
      </c>
      <c r="N107" s="1">
        <v>2.8460648148148984E-5</v>
      </c>
      <c r="O107" s="1">
        <v>5.5324074074059211E-6</v>
      </c>
      <c r="P107" s="1" t="e">
        <v>#N/A</v>
      </c>
      <c r="Q107" s="1" t="e">
        <v>#N/A</v>
      </c>
      <c r="R107" s="1" t="e">
        <v>#N/A</v>
      </c>
      <c r="S107" s="1" t="e">
        <v>#N/A</v>
      </c>
      <c r="T107" s="1" t="e">
        <v>#N/A</v>
      </c>
      <c r="U107" s="1" t="e">
        <v>#N/A</v>
      </c>
      <c r="V107" s="1" t="e">
        <v>#N/A</v>
      </c>
      <c r="W107" s="1" t="e">
        <v>#N/A</v>
      </c>
      <c r="X107" s="1" t="e">
        <v>#N/A</v>
      </c>
      <c r="Y107" s="1" t="e">
        <v>#N/A</v>
      </c>
      <c r="Z107" s="1" t="e">
        <v>#N/A</v>
      </c>
      <c r="AA107" s="1" t="e">
        <v>#N/A</v>
      </c>
      <c r="AB107" s="1" t="e">
        <v>#N/A</v>
      </c>
      <c r="AC107" s="1" t="e">
        <v>#N/A</v>
      </c>
      <c r="AD107" s="1" t="e">
        <v>#N/A</v>
      </c>
      <c r="AE107" s="1" t="e">
        <v>#N/A</v>
      </c>
      <c r="AF107" s="1" t="e">
        <v>#N/A</v>
      </c>
      <c r="AG107" s="1" t="e">
        <v>#N/A</v>
      </c>
      <c r="AH107" s="1" t="e">
        <v>#N/A</v>
      </c>
      <c r="AI107" s="1" t="e">
        <v>#N/A</v>
      </c>
      <c r="AJ107" s="1" t="e">
        <v>#N/A</v>
      </c>
      <c r="AK107" s="1" t="e">
        <v>#N/A</v>
      </c>
      <c r="AL107" s="1" t="e">
        <v>#N/A</v>
      </c>
      <c r="AM107" s="1" t="e">
        <v>#N/A</v>
      </c>
      <c r="AN107" s="1" t="e">
        <v>#N/A</v>
      </c>
      <c r="AO107" s="1" t="e">
        <v>#N/A</v>
      </c>
      <c r="AP107" s="1" t="e">
        <v>#N/A</v>
      </c>
      <c r="AQ107" s="1" t="e">
        <v>#N/A</v>
      </c>
      <c r="AR107" s="1" t="e">
        <v>#N/A</v>
      </c>
      <c r="AS107" t="e">
        <v>#N/A</v>
      </c>
      <c r="AT107" t="e">
        <v>#N/A</v>
      </c>
    </row>
    <row r="108" spans="1:47" ht="12.75" x14ac:dyDescent="0.2">
      <c r="A108" s="2">
        <v>2</v>
      </c>
      <c r="B108" s="1">
        <v>2.4131944444446629E-5</v>
      </c>
      <c r="C108" s="1">
        <v>0</v>
      </c>
      <c r="D108" s="1">
        <v>1.2372685185185013E-4</v>
      </c>
      <c r="E108" s="1">
        <v>3.2245370370371281E-5</v>
      </c>
      <c r="F108" s="1">
        <v>1.07754629629646E-5</v>
      </c>
      <c r="G108" s="1">
        <v>3.3564814814809624E-5</v>
      </c>
      <c r="H108" s="1">
        <v>8.8263888888885124E-5</v>
      </c>
      <c r="I108" s="1">
        <v>1.4733796296295481E-4</v>
      </c>
      <c r="J108" s="1">
        <v>3.5324074074072169E-5</v>
      </c>
      <c r="K108" s="1">
        <v>1.3886574074074192E-4</v>
      </c>
      <c r="L108" s="1">
        <v>3.6203703703705393E-5</v>
      </c>
      <c r="M108" s="1">
        <v>1.8981481481471826E-5</v>
      </c>
      <c r="N108" s="1">
        <v>1.5621527777777726E-4</v>
      </c>
      <c r="O108" s="1">
        <v>1.0069444444441456E-5</v>
      </c>
      <c r="P108" s="1">
        <v>1.2244988425925921E-2</v>
      </c>
      <c r="Q108" s="1">
        <v>1.2244988425925921E-2</v>
      </c>
      <c r="R108" s="1">
        <v>1.2244988425925921E-2</v>
      </c>
      <c r="S108" s="1">
        <v>1.2244988425925921E-2</v>
      </c>
      <c r="T108" s="1">
        <v>1.2244988425925921E-2</v>
      </c>
      <c r="U108" s="1">
        <v>1.2244988425925921E-2</v>
      </c>
      <c r="V108" s="1">
        <v>1.2244988425925921E-2</v>
      </c>
      <c r="W108" s="1">
        <v>1.2244988425925921E-2</v>
      </c>
      <c r="X108" s="1">
        <v>1.2244988425925921E-2</v>
      </c>
      <c r="Y108" s="1">
        <v>1.2244988425925921E-2</v>
      </c>
      <c r="Z108" s="1">
        <v>1.2244988425925921E-2</v>
      </c>
      <c r="AA108" s="1">
        <v>1.2244988425925921E-2</v>
      </c>
      <c r="AB108" s="1">
        <v>1.2244988425925921E-2</v>
      </c>
      <c r="AC108" s="1">
        <v>1.2244988425925921E-2</v>
      </c>
      <c r="AD108" s="1">
        <v>1.2244988425925921E-2</v>
      </c>
      <c r="AE108" s="1">
        <v>1.2244988425925921E-2</v>
      </c>
      <c r="AF108" s="1">
        <v>1.2244988425925921E-2</v>
      </c>
      <c r="AG108" s="1">
        <v>1.2244988425925921E-2</v>
      </c>
      <c r="AH108" s="1">
        <v>1.2244988425925921E-2</v>
      </c>
      <c r="AI108" s="1">
        <v>1.2244988425925921E-2</v>
      </c>
      <c r="AJ108" s="1">
        <v>1.2244988425925921E-2</v>
      </c>
      <c r="AK108" s="1">
        <v>1.2244988425925921E-2</v>
      </c>
      <c r="AL108" s="1">
        <v>1.2244988425925921E-2</v>
      </c>
      <c r="AM108" s="1">
        <v>1.2244988425925921E-2</v>
      </c>
      <c r="AN108" s="1">
        <v>1.2244988425925921E-2</v>
      </c>
      <c r="AO108" s="1">
        <v>1.2244988425925921E-2</v>
      </c>
      <c r="AP108" s="1">
        <v>1.2244988425925921E-2</v>
      </c>
      <c r="AQ108" s="1">
        <v>1.2244988425925921E-2</v>
      </c>
      <c r="AR108" s="1">
        <v>1.2244988425925921E-2</v>
      </c>
      <c r="AS108">
        <v>1.2244988425925921E-2</v>
      </c>
      <c r="AT108">
        <v>1.2244988425925921E-2</v>
      </c>
    </row>
    <row r="109" spans="1:47" ht="12.75" x14ac:dyDescent="0.2">
      <c r="A109" s="2">
        <v>3</v>
      </c>
      <c r="B109" s="1">
        <v>2.4907407407409685E-5</v>
      </c>
      <c r="C109" s="1">
        <v>0</v>
      </c>
      <c r="D109" s="1">
        <v>1.1927083333333191E-4</v>
      </c>
      <c r="E109" s="1">
        <v>3.5914351851852946E-5</v>
      </c>
      <c r="F109" s="1">
        <v>1.1203703703705544E-5</v>
      </c>
      <c r="G109" s="1">
        <v>3.9791666666661504E-5</v>
      </c>
      <c r="H109" s="1">
        <v>9.6076388888885131E-5</v>
      </c>
      <c r="I109" s="1">
        <v>1.4388888888888091E-4</v>
      </c>
      <c r="J109" s="1">
        <v>4.3981481481479481E-5</v>
      </c>
      <c r="K109" s="1">
        <v>1.3460648148148251E-4</v>
      </c>
      <c r="L109" s="1">
        <v>5.0694444444446089E-5</v>
      </c>
      <c r="M109" s="1">
        <v>3.4826388888879387E-5</v>
      </c>
      <c r="N109" s="1">
        <v>1.7524305555555522E-4</v>
      </c>
      <c r="O109" s="1">
        <v>1.2245370370367326E-5</v>
      </c>
      <c r="P109" s="1">
        <v>1.8423981481481479E-2</v>
      </c>
      <c r="Q109" s="1">
        <v>1.8423981481481479E-2</v>
      </c>
      <c r="R109" s="1">
        <v>1.8423981481481479E-2</v>
      </c>
      <c r="S109" s="1">
        <v>1.8423981481481479E-2</v>
      </c>
      <c r="T109" s="1">
        <v>1.8423981481481479E-2</v>
      </c>
      <c r="U109" s="1">
        <v>1.8423981481481479E-2</v>
      </c>
      <c r="V109" s="1">
        <v>1.8423981481481479E-2</v>
      </c>
      <c r="W109" s="1">
        <v>1.8423981481481479E-2</v>
      </c>
      <c r="X109" s="1">
        <v>1.8423981481481479E-2</v>
      </c>
      <c r="Y109" s="1">
        <v>1.8423981481481479E-2</v>
      </c>
      <c r="Z109" s="1">
        <v>1.8423981481481479E-2</v>
      </c>
      <c r="AA109" s="1">
        <v>1.8423981481481479E-2</v>
      </c>
      <c r="AB109" s="1">
        <v>1.8423981481481479E-2</v>
      </c>
      <c r="AC109" s="1">
        <v>1.8423981481481479E-2</v>
      </c>
      <c r="AD109" s="1">
        <v>1.8423981481481479E-2</v>
      </c>
      <c r="AE109" s="1">
        <v>1.8423981481481479E-2</v>
      </c>
      <c r="AF109" s="1">
        <v>1.8423981481481479E-2</v>
      </c>
      <c r="AG109" s="1">
        <v>1.8423981481481479E-2</v>
      </c>
      <c r="AH109" s="1">
        <v>1.8423981481481479E-2</v>
      </c>
      <c r="AI109" s="1">
        <v>1.8423981481481479E-2</v>
      </c>
      <c r="AJ109" s="1">
        <v>1.8423981481481479E-2</v>
      </c>
      <c r="AK109" s="1">
        <v>1.8423981481481479E-2</v>
      </c>
      <c r="AL109" s="1">
        <v>1.8423981481481479E-2</v>
      </c>
      <c r="AM109" s="1">
        <v>1.8423981481481479E-2</v>
      </c>
      <c r="AN109" s="1">
        <v>1.8423981481481479E-2</v>
      </c>
      <c r="AO109" s="1">
        <v>1.8423981481481479E-2</v>
      </c>
      <c r="AP109" s="1">
        <v>1.8423981481481479E-2</v>
      </c>
      <c r="AQ109" s="1">
        <v>1.8423981481481479E-2</v>
      </c>
      <c r="AR109" s="1">
        <v>1.8423981481481479E-2</v>
      </c>
      <c r="AS109">
        <v>1.8423981481481479E-2</v>
      </c>
      <c r="AT109">
        <v>1.8423981481481479E-2</v>
      </c>
    </row>
    <row r="110" spans="1:47" ht="12.75" x14ac:dyDescent="0.2">
      <c r="A110" s="2">
        <v>4</v>
      </c>
      <c r="B110" s="1">
        <v>2.2268518518520856E-5</v>
      </c>
      <c r="C110" s="1">
        <v>0</v>
      </c>
      <c r="D110" s="1">
        <v>1.2519675925925762E-4</v>
      </c>
      <c r="E110" s="1">
        <v>4.6736111111111978E-5</v>
      </c>
      <c r="F110" s="1">
        <v>1.6006944444446093E-5</v>
      </c>
      <c r="G110" s="1">
        <v>5.2187499999994513E-5</v>
      </c>
      <c r="H110" s="1">
        <v>9.7083333333329233E-5</v>
      </c>
      <c r="I110" s="1">
        <v>1.4978009259258461E-4</v>
      </c>
      <c r="J110" s="1">
        <v>5.417824074073832E-5</v>
      </c>
      <c r="K110" s="1">
        <v>1.3336805555555628E-4</v>
      </c>
      <c r="L110" s="1">
        <v>6.0381944444445803E-5</v>
      </c>
      <c r="M110" s="1">
        <v>7.1923611111110149E-4</v>
      </c>
      <c r="N110" s="1">
        <v>1.9640046296296246E-4</v>
      </c>
      <c r="O110" s="1">
        <v>2.7199074074070982E-5</v>
      </c>
      <c r="P110" s="1">
        <v>2.4607314814814811E-2</v>
      </c>
      <c r="Q110" s="1">
        <v>2.4607314814814811E-2</v>
      </c>
      <c r="R110" s="1">
        <v>2.4607314814814811E-2</v>
      </c>
      <c r="S110" s="1">
        <v>2.4607314814814811E-2</v>
      </c>
      <c r="T110" s="1">
        <v>2.4607314814814811E-2</v>
      </c>
      <c r="U110" s="1">
        <v>2.4607314814814811E-2</v>
      </c>
      <c r="V110" s="1">
        <v>2.4607314814814811E-2</v>
      </c>
      <c r="W110" s="1">
        <v>2.4607314814814811E-2</v>
      </c>
      <c r="X110" s="1">
        <v>2.4607314814814811E-2</v>
      </c>
      <c r="Y110" s="1">
        <v>2.4607314814814811E-2</v>
      </c>
      <c r="Z110" s="1">
        <v>2.4607314814814811E-2</v>
      </c>
      <c r="AA110" s="1">
        <v>2.4607314814814811E-2</v>
      </c>
      <c r="AB110" s="1">
        <v>2.4607314814814811E-2</v>
      </c>
      <c r="AC110" s="1">
        <v>2.4607314814814811E-2</v>
      </c>
      <c r="AD110" s="1">
        <v>2.4607314814814811E-2</v>
      </c>
      <c r="AE110" s="1">
        <v>2.4607314814814811E-2</v>
      </c>
      <c r="AF110" s="1">
        <v>2.4607314814814811E-2</v>
      </c>
      <c r="AG110" s="1">
        <v>2.4607314814814811E-2</v>
      </c>
      <c r="AH110" s="1">
        <v>2.4607314814814811E-2</v>
      </c>
      <c r="AI110" s="1">
        <v>2.4607314814814811E-2</v>
      </c>
      <c r="AJ110" s="1">
        <v>2.4607314814814811E-2</v>
      </c>
      <c r="AK110" s="1">
        <v>2.4607314814814811E-2</v>
      </c>
      <c r="AL110" s="1">
        <v>2.4607314814814811E-2</v>
      </c>
      <c r="AM110" s="1">
        <v>2.4607314814814811E-2</v>
      </c>
      <c r="AN110" s="1">
        <v>2.4607314814814811E-2</v>
      </c>
      <c r="AO110" s="1">
        <v>2.4607314814814811E-2</v>
      </c>
      <c r="AP110" s="1">
        <v>2.4607314814814811E-2</v>
      </c>
      <c r="AQ110" s="1">
        <v>2.4607314814814811E-2</v>
      </c>
      <c r="AR110" s="1">
        <v>2.4607314814814811E-2</v>
      </c>
      <c r="AS110">
        <v>2.4607314814814811E-2</v>
      </c>
      <c r="AT110">
        <v>2.4607314814814811E-2</v>
      </c>
    </row>
    <row r="111" spans="1:47" ht="12.75" x14ac:dyDescent="0.2">
      <c r="A111" s="2">
        <v>5</v>
      </c>
      <c r="B111" s="1">
        <v>1.5659722222225066E-5</v>
      </c>
      <c r="C111" s="1">
        <v>0</v>
      </c>
      <c r="D111" s="1">
        <v>1.2876157407407281E-4</v>
      </c>
      <c r="E111" s="1">
        <v>4.3680555555556354E-5</v>
      </c>
      <c r="F111" s="1">
        <v>9.9768518518538948E-6</v>
      </c>
      <c r="G111" s="1">
        <v>4.8078703703698621E-5</v>
      </c>
      <c r="H111" s="1">
        <v>1.0596064814814409E-4</v>
      </c>
      <c r="I111" s="1">
        <v>1.4672453703702942E-4</v>
      </c>
      <c r="J111" s="1">
        <v>5.1736111111109172E-5</v>
      </c>
      <c r="K111" s="1">
        <v>1.3780092592592663E-4</v>
      </c>
      <c r="L111" s="1">
        <v>5.8530092592594396E-5</v>
      </c>
      <c r="M111" s="1">
        <v>7.3849537037036072E-4</v>
      </c>
      <c r="N111" s="1">
        <v>2.2413194444444434E-4</v>
      </c>
      <c r="O111" s="1">
        <v>2.8564814814811997E-5</v>
      </c>
      <c r="P111" s="1">
        <v>3.0789849537037034E-2</v>
      </c>
      <c r="Q111" s="1">
        <v>3.0789849537037034E-2</v>
      </c>
      <c r="R111" s="1">
        <v>3.0789849537037034E-2</v>
      </c>
      <c r="S111" s="1">
        <v>3.0789849537037034E-2</v>
      </c>
      <c r="T111" s="1">
        <v>3.0789849537037034E-2</v>
      </c>
      <c r="U111" s="1">
        <v>3.0789849537037034E-2</v>
      </c>
      <c r="V111" s="1">
        <v>3.0789849537037034E-2</v>
      </c>
      <c r="W111" s="1">
        <v>3.0789849537037034E-2</v>
      </c>
      <c r="X111" s="1">
        <v>3.0789849537037034E-2</v>
      </c>
      <c r="Y111" s="1">
        <v>3.0789849537037034E-2</v>
      </c>
      <c r="Z111" s="1">
        <v>3.0789849537037034E-2</v>
      </c>
      <c r="AA111" s="1">
        <v>3.0789849537037034E-2</v>
      </c>
      <c r="AB111" s="1">
        <v>3.0789849537037034E-2</v>
      </c>
      <c r="AC111" s="1">
        <v>3.0789849537037034E-2</v>
      </c>
      <c r="AD111" s="1">
        <v>3.0789849537037034E-2</v>
      </c>
      <c r="AE111" s="1">
        <v>3.0789849537037034E-2</v>
      </c>
      <c r="AF111" s="1">
        <v>3.0789849537037034E-2</v>
      </c>
      <c r="AG111" s="1">
        <v>3.0789849537037034E-2</v>
      </c>
      <c r="AH111" s="1">
        <v>3.0789849537037034E-2</v>
      </c>
      <c r="AI111" s="1">
        <v>3.0789849537037034E-2</v>
      </c>
      <c r="AJ111" s="1">
        <v>3.0789849537037034E-2</v>
      </c>
      <c r="AK111" s="1">
        <v>3.0789849537037034E-2</v>
      </c>
      <c r="AL111" s="1">
        <v>3.0789849537037034E-2</v>
      </c>
      <c r="AM111" s="1">
        <v>3.0789849537037034E-2</v>
      </c>
      <c r="AN111" s="1">
        <v>3.0789849537037034E-2</v>
      </c>
      <c r="AO111" s="1">
        <v>3.0789849537037034E-2</v>
      </c>
      <c r="AP111" s="1">
        <v>3.0789849537037034E-2</v>
      </c>
      <c r="AQ111" s="1">
        <v>3.0789849537037034E-2</v>
      </c>
      <c r="AR111" s="1">
        <v>3.0789849537037034E-2</v>
      </c>
      <c r="AS111">
        <v>3.0789849537037034E-2</v>
      </c>
      <c r="AT111">
        <v>3.0789849537037034E-2</v>
      </c>
    </row>
    <row r="112" spans="1:47" ht="12.75" x14ac:dyDescent="0.2">
      <c r="A112" s="2">
        <v>6</v>
      </c>
      <c r="B112" s="1">
        <v>1.5358796296298903E-5</v>
      </c>
      <c r="C112" s="1">
        <v>0</v>
      </c>
      <c r="D112" s="1">
        <v>1.3355324074073877E-4</v>
      </c>
      <c r="E112" s="1">
        <v>4.5810185185186057E-5</v>
      </c>
      <c r="F112" s="1">
        <v>1.2384259259261461E-5</v>
      </c>
      <c r="G112" s="1">
        <v>4.784722222221649E-5</v>
      </c>
      <c r="H112" s="1">
        <v>1.1497685185184788E-4</v>
      </c>
      <c r="I112" s="1">
        <v>1.5866898148147318E-4</v>
      </c>
      <c r="J112" s="1">
        <v>5.776620370370137E-5</v>
      </c>
      <c r="K112" s="1">
        <v>1.361226851851853E-4</v>
      </c>
      <c r="L112" s="1">
        <v>6.0960648148149395E-5</v>
      </c>
      <c r="M112" s="1">
        <v>7.4233796296295333E-4</v>
      </c>
      <c r="N112" s="1">
        <v>2.4989583333333287E-4</v>
      </c>
      <c r="O112" s="1">
        <v>3.967592592592304E-5</v>
      </c>
      <c r="P112" s="1">
        <v>3.6977592592592597E-2</v>
      </c>
      <c r="Q112" s="1">
        <v>3.6977592592592597E-2</v>
      </c>
      <c r="R112" s="1">
        <v>3.6977592592592597E-2</v>
      </c>
      <c r="S112" s="1">
        <v>3.6977592592592597E-2</v>
      </c>
      <c r="T112" s="1">
        <v>3.6977592592592597E-2</v>
      </c>
      <c r="U112" s="1">
        <v>3.6977592592592597E-2</v>
      </c>
      <c r="V112" s="1">
        <v>3.6977592592592597E-2</v>
      </c>
      <c r="W112" s="1">
        <v>3.6977592592592597E-2</v>
      </c>
      <c r="X112" s="1">
        <v>3.6977592592592597E-2</v>
      </c>
      <c r="Y112" s="1">
        <v>3.6977592592592597E-2</v>
      </c>
      <c r="Z112" s="1">
        <v>3.6977592592592597E-2</v>
      </c>
      <c r="AA112" s="1">
        <v>3.6977592592592597E-2</v>
      </c>
      <c r="AB112" s="1">
        <v>3.6977592592592597E-2</v>
      </c>
      <c r="AC112" s="1">
        <v>3.6977592592592597E-2</v>
      </c>
      <c r="AD112" s="1">
        <v>3.6977592592592597E-2</v>
      </c>
      <c r="AE112" s="1">
        <v>3.6977592592592597E-2</v>
      </c>
      <c r="AF112" s="1">
        <v>3.6977592592592597E-2</v>
      </c>
      <c r="AG112" s="1">
        <v>3.6977592592592597E-2</v>
      </c>
      <c r="AH112" s="1">
        <v>3.6977592592592597E-2</v>
      </c>
      <c r="AI112" s="1">
        <v>3.6977592592592597E-2</v>
      </c>
      <c r="AJ112" s="1">
        <v>3.6977592592592597E-2</v>
      </c>
      <c r="AK112" s="1">
        <v>3.6977592592592597E-2</v>
      </c>
      <c r="AL112" s="1">
        <v>3.6977592592592597E-2</v>
      </c>
      <c r="AM112" s="1">
        <v>3.6977592592592597E-2</v>
      </c>
      <c r="AN112" s="1">
        <v>3.6977592592592597E-2</v>
      </c>
      <c r="AO112" s="1">
        <v>3.6977592592592597E-2</v>
      </c>
      <c r="AP112" s="1">
        <v>3.6977592592592597E-2</v>
      </c>
      <c r="AQ112" s="1">
        <v>3.6977592592592597E-2</v>
      </c>
      <c r="AR112" s="1">
        <v>3.6977592592592597E-2</v>
      </c>
      <c r="AS112">
        <v>3.6977592592592597E-2</v>
      </c>
      <c r="AT112">
        <v>3.6977592592592597E-2</v>
      </c>
    </row>
    <row r="113" spans="1:46" ht="12.75" x14ac:dyDescent="0.2">
      <c r="A113" s="2">
        <v>7</v>
      </c>
      <c r="B113" s="1">
        <v>1.5671296296298348E-5</v>
      </c>
      <c r="C113" s="1">
        <v>0</v>
      </c>
      <c r="D113" s="1">
        <v>1.4556712962962744E-4</v>
      </c>
      <c r="E113" s="1">
        <v>5.0763888888889254E-5</v>
      </c>
      <c r="F113" s="1">
        <v>1.8530092592594291E-5</v>
      </c>
      <c r="G113" s="1">
        <v>6.2280092592586871E-5</v>
      </c>
      <c r="H113" s="1">
        <v>1.1699074074073695E-4</v>
      </c>
      <c r="I113" s="1">
        <v>1.6611111111110299E-4</v>
      </c>
      <c r="J113" s="1">
        <v>6.652777777777473E-5</v>
      </c>
      <c r="K113" s="1">
        <v>1.4310185185185172E-4</v>
      </c>
      <c r="L113" s="1">
        <v>6.8449074074074939E-5</v>
      </c>
      <c r="M113" s="1">
        <v>7.4592592592591638E-4</v>
      </c>
      <c r="N113" s="1">
        <v>2.7637731481481437E-4</v>
      </c>
      <c r="O113" s="1">
        <v>6.1458333333330034E-5</v>
      </c>
      <c r="P113" s="1">
        <v>4.3167210648148151E-2</v>
      </c>
      <c r="Q113" s="1">
        <v>4.3167210648148151E-2</v>
      </c>
      <c r="R113" s="1">
        <v>4.3167210648148151E-2</v>
      </c>
      <c r="S113" s="1">
        <v>4.3167210648148151E-2</v>
      </c>
      <c r="T113" s="1">
        <v>4.3167210648148151E-2</v>
      </c>
      <c r="U113" s="1">
        <v>4.3167210648148151E-2</v>
      </c>
      <c r="V113" s="1">
        <v>4.3167210648148151E-2</v>
      </c>
      <c r="W113" s="1">
        <v>4.3167210648148151E-2</v>
      </c>
      <c r="X113" s="1">
        <v>4.3167210648148151E-2</v>
      </c>
      <c r="Y113" s="1">
        <v>4.3167210648148151E-2</v>
      </c>
      <c r="Z113" s="1">
        <v>4.3167210648148151E-2</v>
      </c>
      <c r="AA113" s="1">
        <v>4.3167210648148151E-2</v>
      </c>
      <c r="AB113" s="1">
        <v>4.3167210648148151E-2</v>
      </c>
      <c r="AC113" s="1">
        <v>4.3167210648148151E-2</v>
      </c>
      <c r="AD113" s="1">
        <v>4.3167210648148151E-2</v>
      </c>
      <c r="AE113" s="1">
        <v>4.3167210648148151E-2</v>
      </c>
      <c r="AF113" s="1">
        <v>4.3167210648148151E-2</v>
      </c>
      <c r="AG113" s="1">
        <v>4.3167210648148151E-2</v>
      </c>
      <c r="AH113" s="1">
        <v>4.3167210648148151E-2</v>
      </c>
      <c r="AI113" s="1">
        <v>4.3167210648148151E-2</v>
      </c>
      <c r="AJ113" s="1">
        <v>4.3167210648148151E-2</v>
      </c>
      <c r="AK113" s="1">
        <v>4.3167210648148151E-2</v>
      </c>
      <c r="AL113" s="1">
        <v>4.3167210648148151E-2</v>
      </c>
      <c r="AM113" s="1">
        <v>4.3167210648148151E-2</v>
      </c>
      <c r="AN113" s="1">
        <v>4.3167210648148151E-2</v>
      </c>
      <c r="AO113" s="1">
        <v>4.3167210648148151E-2</v>
      </c>
      <c r="AP113" s="1">
        <v>4.3167210648148151E-2</v>
      </c>
      <c r="AQ113" s="1">
        <v>4.3167210648148151E-2</v>
      </c>
      <c r="AR113" s="1">
        <v>4.3167210648148151E-2</v>
      </c>
      <c r="AS113">
        <v>4.3167210648148151E-2</v>
      </c>
      <c r="AT113">
        <v>4.3167210648148151E-2</v>
      </c>
    </row>
    <row r="114" spans="1:46" ht="12.75" x14ac:dyDescent="0.2">
      <c r="A114" s="2">
        <v>8</v>
      </c>
      <c r="B114" s="1">
        <v>1.5393518518521353E-5</v>
      </c>
      <c r="C114" s="1">
        <v>0</v>
      </c>
      <c r="D114" s="1">
        <v>1.4954861111110898E-4</v>
      </c>
      <c r="E114" s="1">
        <v>5.0763888888889254E-5</v>
      </c>
      <c r="F114" s="1">
        <v>1.9988425925927637E-5</v>
      </c>
      <c r="G114" s="1">
        <v>6.423611111110606E-5</v>
      </c>
      <c r="H114" s="1">
        <v>1.1768518518518161E-4</v>
      </c>
      <c r="I114" s="1">
        <v>1.7606481481480685E-4</v>
      </c>
      <c r="J114" s="1">
        <v>7.7199074074071547E-5</v>
      </c>
      <c r="K114" s="1">
        <v>1.461689814814815E-4</v>
      </c>
      <c r="L114" s="1">
        <v>8.0196759259260758E-5</v>
      </c>
      <c r="M114" s="1">
        <v>7.4567129629628682E-4</v>
      </c>
      <c r="N114" s="1">
        <v>2.9528935185185127E-4</v>
      </c>
      <c r="O114" s="1">
        <v>7.6006944444441914E-5</v>
      </c>
      <c r="P114" s="1">
        <v>4.9355057870370381E-2</v>
      </c>
      <c r="Q114" s="1">
        <v>4.9355057870370381E-2</v>
      </c>
      <c r="R114" s="1">
        <v>4.9355057870370381E-2</v>
      </c>
      <c r="S114" s="1">
        <v>4.9355057870370381E-2</v>
      </c>
      <c r="T114" s="1">
        <v>4.9355057870370381E-2</v>
      </c>
      <c r="U114" s="1">
        <v>4.9355057870370381E-2</v>
      </c>
      <c r="V114" s="1">
        <v>4.9355057870370381E-2</v>
      </c>
      <c r="W114" s="1">
        <v>4.9355057870370381E-2</v>
      </c>
      <c r="X114" s="1">
        <v>4.9355057870370381E-2</v>
      </c>
      <c r="Y114" s="1">
        <v>4.9355057870370381E-2</v>
      </c>
      <c r="Z114" s="1">
        <v>4.9355057870370381E-2</v>
      </c>
      <c r="AA114" s="1">
        <v>4.9355057870370381E-2</v>
      </c>
      <c r="AB114" s="1">
        <v>4.9355057870370381E-2</v>
      </c>
      <c r="AC114" s="1">
        <v>4.9355057870370381E-2</v>
      </c>
      <c r="AD114" s="1">
        <v>4.9355057870370381E-2</v>
      </c>
      <c r="AE114" s="1">
        <v>4.9355057870370381E-2</v>
      </c>
      <c r="AF114" s="1">
        <v>4.9355057870370381E-2</v>
      </c>
      <c r="AG114" s="1">
        <v>4.9355057870370381E-2</v>
      </c>
      <c r="AH114" s="1">
        <v>4.9355057870370381E-2</v>
      </c>
      <c r="AI114" s="1">
        <v>4.9355057870370381E-2</v>
      </c>
      <c r="AJ114" s="1">
        <v>4.9355057870370381E-2</v>
      </c>
      <c r="AK114" s="1">
        <v>4.9355057870370381E-2</v>
      </c>
      <c r="AL114" s="1">
        <v>4.9355057870370381E-2</v>
      </c>
      <c r="AM114" s="1">
        <v>4.9355057870370381E-2</v>
      </c>
      <c r="AN114" s="1">
        <v>4.9355057870370381E-2</v>
      </c>
      <c r="AO114" s="1">
        <v>4.9355057870370381E-2</v>
      </c>
      <c r="AP114" s="1">
        <v>4.9355057870370381E-2</v>
      </c>
      <c r="AQ114" s="1">
        <v>4.9355057870370381E-2</v>
      </c>
      <c r="AR114" s="1">
        <v>4.9355057870370381E-2</v>
      </c>
      <c r="AS114">
        <v>4.9355057870370381E-2</v>
      </c>
      <c r="AT114">
        <v>4.9355057870370381E-2</v>
      </c>
    </row>
    <row r="115" spans="1:46" ht="12.75" x14ac:dyDescent="0.2">
      <c r="A115" s="2">
        <v>9</v>
      </c>
      <c r="B115" s="1">
        <v>1.6527777777780236E-5</v>
      </c>
      <c r="C115" s="1">
        <v>0</v>
      </c>
      <c r="D115" s="1">
        <v>1.5008101851851641E-4</v>
      </c>
      <c r="E115" s="1">
        <v>5.388888888888891E-5</v>
      </c>
      <c r="F115" s="1">
        <v>2.4386574074075976E-5</v>
      </c>
      <c r="G115" s="1">
        <v>6.5474537037032293E-5</v>
      </c>
      <c r="H115" s="1">
        <v>1.1932870370369962E-4</v>
      </c>
      <c r="I115" s="1">
        <v>1.846296296296214E-4</v>
      </c>
      <c r="J115" s="1">
        <v>8.5069444444441436E-5</v>
      </c>
      <c r="K115" s="1">
        <v>1.4611111111111075E-4</v>
      </c>
      <c r="L115" s="1">
        <v>8.928240740740858E-5</v>
      </c>
      <c r="M115" s="1">
        <v>7.4716435185184261E-4</v>
      </c>
      <c r="N115" s="1">
        <v>3.1833333333333279E-4</v>
      </c>
      <c r="O115" s="1">
        <v>8.2581018518516555E-5</v>
      </c>
      <c r="P115" s="1">
        <v>5.5545763888888898E-2</v>
      </c>
      <c r="Q115" s="1">
        <v>5.5545763888888898E-2</v>
      </c>
      <c r="R115" s="1">
        <v>5.5545763888888898E-2</v>
      </c>
      <c r="S115" s="1">
        <v>5.5545763888888898E-2</v>
      </c>
      <c r="T115" s="1">
        <v>5.5545763888888898E-2</v>
      </c>
      <c r="U115" s="1">
        <v>5.5545763888888898E-2</v>
      </c>
      <c r="V115" s="1">
        <v>5.5545763888888898E-2</v>
      </c>
      <c r="W115" s="1">
        <v>5.5545763888888898E-2</v>
      </c>
      <c r="X115" s="1">
        <v>5.5545763888888898E-2</v>
      </c>
      <c r="Y115" s="1">
        <v>5.5545763888888898E-2</v>
      </c>
      <c r="Z115" s="1">
        <v>5.5545763888888898E-2</v>
      </c>
      <c r="AA115" s="1">
        <v>5.5545763888888898E-2</v>
      </c>
      <c r="AB115" s="1">
        <v>5.5545763888888898E-2</v>
      </c>
      <c r="AC115" s="1">
        <v>5.5545763888888898E-2</v>
      </c>
      <c r="AD115" s="1">
        <v>5.5545763888888898E-2</v>
      </c>
      <c r="AE115" s="1">
        <v>5.5545763888888898E-2</v>
      </c>
      <c r="AF115" s="1">
        <v>5.5545763888888898E-2</v>
      </c>
      <c r="AG115" s="1">
        <v>5.5545763888888898E-2</v>
      </c>
      <c r="AH115" s="1">
        <v>5.5545763888888898E-2</v>
      </c>
      <c r="AI115" s="1">
        <v>5.5545763888888898E-2</v>
      </c>
      <c r="AJ115" s="1">
        <v>5.5545763888888898E-2</v>
      </c>
      <c r="AK115" s="1">
        <v>5.5545763888888898E-2</v>
      </c>
      <c r="AL115" s="1">
        <v>5.5545763888888898E-2</v>
      </c>
      <c r="AM115" s="1">
        <v>5.5545763888888898E-2</v>
      </c>
      <c r="AN115" s="1">
        <v>5.5545763888888898E-2</v>
      </c>
      <c r="AO115" s="1">
        <v>5.5545763888888898E-2</v>
      </c>
      <c r="AP115" s="1">
        <v>5.5545763888888898E-2</v>
      </c>
      <c r="AQ115" s="1">
        <v>5.5545763888888898E-2</v>
      </c>
      <c r="AR115" s="1">
        <v>5.5545763888888898E-2</v>
      </c>
      <c r="AS115">
        <v>5.5545763888888898E-2</v>
      </c>
      <c r="AT115">
        <v>5.5545763888888898E-2</v>
      </c>
    </row>
    <row r="116" spans="1:46" ht="12.75" x14ac:dyDescent="0.2">
      <c r="A116" s="2">
        <v>10</v>
      </c>
      <c r="B116" s="1">
        <v>1.5046296296299458E-5</v>
      </c>
      <c r="C116" s="1">
        <v>0</v>
      </c>
      <c r="D116" s="1">
        <v>1.447222222222197E-4</v>
      </c>
      <c r="E116" s="1">
        <v>6.0104166666666639E-5</v>
      </c>
      <c r="F116" s="1">
        <v>2.5034722222224901E-5</v>
      </c>
      <c r="G116" s="1">
        <v>6.8425925925921435E-5</v>
      </c>
      <c r="H116" s="1">
        <v>1.2269675925925469E-4</v>
      </c>
      <c r="I116" s="1">
        <v>1.906597222222136E-4</v>
      </c>
      <c r="J116" s="1">
        <v>9.2442129629627216E-5</v>
      </c>
      <c r="K116" s="1">
        <v>1.4223379629629655E-4</v>
      </c>
      <c r="L116" s="1">
        <v>9.4027777777779681E-5</v>
      </c>
      <c r="M116" s="1">
        <v>7.4763888888887929E-4</v>
      </c>
      <c r="N116" s="1">
        <v>3.4671296296296186E-4</v>
      </c>
      <c r="O116" s="1">
        <v>1.034143518518502E-4</v>
      </c>
      <c r="P116" s="1">
        <v>6.1736643518518534E-2</v>
      </c>
      <c r="Q116" s="1">
        <v>6.1736643518518534E-2</v>
      </c>
      <c r="R116" s="1">
        <v>6.1736643518518534E-2</v>
      </c>
      <c r="S116" s="1">
        <v>6.1736643518518534E-2</v>
      </c>
      <c r="T116" s="1">
        <v>6.1736643518518534E-2</v>
      </c>
      <c r="U116" s="1">
        <v>6.1736643518518534E-2</v>
      </c>
      <c r="V116" s="1">
        <v>6.1736643518518534E-2</v>
      </c>
      <c r="W116" s="1">
        <v>6.1736643518518534E-2</v>
      </c>
      <c r="X116" s="1">
        <v>6.1736643518518534E-2</v>
      </c>
      <c r="Y116" s="1">
        <v>6.1736643518518534E-2</v>
      </c>
      <c r="Z116" s="1">
        <v>6.1736643518518534E-2</v>
      </c>
      <c r="AA116" s="1">
        <v>6.1736643518518534E-2</v>
      </c>
      <c r="AB116" s="1">
        <v>6.1736643518518534E-2</v>
      </c>
      <c r="AC116" s="1">
        <v>6.1736643518518534E-2</v>
      </c>
      <c r="AD116" s="1">
        <v>6.1736643518518534E-2</v>
      </c>
      <c r="AE116" s="1">
        <v>6.1736643518518534E-2</v>
      </c>
      <c r="AF116" s="1">
        <v>6.1736643518518534E-2</v>
      </c>
      <c r="AG116" s="1">
        <v>6.1736643518518534E-2</v>
      </c>
      <c r="AH116" s="1">
        <v>6.1736643518518534E-2</v>
      </c>
      <c r="AI116" s="1">
        <v>6.1736643518518534E-2</v>
      </c>
      <c r="AJ116" s="1">
        <v>6.1736643518518534E-2</v>
      </c>
      <c r="AK116" s="1">
        <v>6.1736643518518534E-2</v>
      </c>
      <c r="AL116" s="1">
        <v>6.1736643518518534E-2</v>
      </c>
      <c r="AM116" s="1">
        <v>6.1736643518518534E-2</v>
      </c>
      <c r="AN116" s="1">
        <v>6.1736643518518534E-2</v>
      </c>
      <c r="AO116" s="1">
        <v>6.1736643518518534E-2</v>
      </c>
      <c r="AP116" s="1">
        <v>6.1736643518518534E-2</v>
      </c>
      <c r="AQ116" s="1">
        <v>6.1736643518518534E-2</v>
      </c>
      <c r="AR116" s="1">
        <v>6.1736643518518534E-2</v>
      </c>
      <c r="AS116">
        <v>6.1736643518518534E-2</v>
      </c>
      <c r="AT116">
        <v>6.1736643518518534E-2</v>
      </c>
    </row>
    <row r="117" spans="1:46" ht="12.75" x14ac:dyDescent="0.2">
      <c r="A117" s="2">
        <v>11</v>
      </c>
      <c r="B117" s="1">
        <v>2.0902777777781142E-5</v>
      </c>
      <c r="C117" s="1">
        <v>0</v>
      </c>
      <c r="D117" s="1">
        <v>1.4280092592592296E-4</v>
      </c>
      <c r="E117" s="1">
        <v>6.4953703703704221E-5</v>
      </c>
      <c r="F117" s="1">
        <v>3.0405092592595759E-5</v>
      </c>
      <c r="G117" s="1">
        <v>7.7835648148144587E-5</v>
      </c>
      <c r="H117" s="1">
        <v>1.2472222222221878E-4</v>
      </c>
      <c r="I117" s="1">
        <v>1.9621527777776912E-4</v>
      </c>
      <c r="J117" s="1">
        <v>1.0538194444444267E-4</v>
      </c>
      <c r="K117" s="1">
        <v>1.4056712962962938E-4</v>
      </c>
      <c r="L117" s="1">
        <v>1.117129629629645E-4</v>
      </c>
      <c r="M117" s="1">
        <v>7.5929398148147191E-4</v>
      </c>
      <c r="N117" s="1">
        <v>3.7530092592592476E-4</v>
      </c>
      <c r="O117" s="1">
        <v>1.1560185185185111E-4</v>
      </c>
      <c r="P117" s="1">
        <v>6.7930717592592615E-2</v>
      </c>
      <c r="Q117" s="1">
        <v>6.7930717592592615E-2</v>
      </c>
      <c r="R117" s="1">
        <v>6.7930717592592615E-2</v>
      </c>
      <c r="S117" s="1">
        <v>6.7930717592592615E-2</v>
      </c>
      <c r="T117" s="1">
        <v>6.7930717592592615E-2</v>
      </c>
      <c r="U117" s="1">
        <v>6.7930717592592615E-2</v>
      </c>
      <c r="V117" s="1">
        <v>6.7930717592592615E-2</v>
      </c>
      <c r="W117" s="1">
        <v>6.7930717592592615E-2</v>
      </c>
      <c r="X117" s="1">
        <v>6.7930717592592615E-2</v>
      </c>
      <c r="Y117" s="1">
        <v>6.7930717592592615E-2</v>
      </c>
      <c r="Z117" s="1">
        <v>6.7930717592592615E-2</v>
      </c>
      <c r="AA117" s="1">
        <v>6.7930717592592615E-2</v>
      </c>
      <c r="AB117" s="1">
        <v>6.7930717592592615E-2</v>
      </c>
      <c r="AC117" s="1">
        <v>6.7930717592592615E-2</v>
      </c>
      <c r="AD117" s="1">
        <v>6.7930717592592615E-2</v>
      </c>
      <c r="AE117" s="1">
        <v>6.7930717592592615E-2</v>
      </c>
      <c r="AF117" s="1">
        <v>6.7930717592592615E-2</v>
      </c>
      <c r="AG117" s="1">
        <v>6.7930717592592615E-2</v>
      </c>
      <c r="AH117" s="1">
        <v>6.7930717592592615E-2</v>
      </c>
      <c r="AI117" s="1">
        <v>6.7930717592592615E-2</v>
      </c>
      <c r="AJ117" s="1">
        <v>6.7930717592592615E-2</v>
      </c>
      <c r="AK117" s="1">
        <v>6.7930717592592615E-2</v>
      </c>
      <c r="AL117" s="1">
        <v>6.7930717592592615E-2</v>
      </c>
      <c r="AM117" s="1">
        <v>6.7930717592592615E-2</v>
      </c>
      <c r="AN117" s="1">
        <v>6.7930717592592615E-2</v>
      </c>
      <c r="AO117" s="1">
        <v>6.7930717592592615E-2</v>
      </c>
      <c r="AP117" s="1">
        <v>6.7930717592592615E-2</v>
      </c>
      <c r="AQ117" s="1">
        <v>6.7930717592592615E-2</v>
      </c>
      <c r="AR117" s="1">
        <v>6.7930717592592615E-2</v>
      </c>
      <c r="AS117">
        <v>6.7930717592592615E-2</v>
      </c>
      <c r="AT117">
        <v>6.7930717592592615E-2</v>
      </c>
    </row>
    <row r="118" spans="1:46" ht="12.75" x14ac:dyDescent="0.2">
      <c r="A118" s="2">
        <v>12</v>
      </c>
      <c r="B118" s="1">
        <v>1.5162037037040957E-5</v>
      </c>
      <c r="C118" s="1">
        <v>0</v>
      </c>
      <c r="D118" s="1">
        <v>1.3643518518518215E-4</v>
      </c>
      <c r="E118" s="1">
        <v>6.2951388888890167E-5</v>
      </c>
      <c r="F118" s="1">
        <v>3.083333333333757E-5</v>
      </c>
      <c r="G118" s="1">
        <v>7.8310185185181264E-5</v>
      </c>
      <c r="H118" s="1">
        <v>1.2371527777777468E-4</v>
      </c>
      <c r="I118" s="1">
        <v>1.9976851851851059E-4</v>
      </c>
      <c r="J118" s="1">
        <v>1.1219907407407186E-4</v>
      </c>
      <c r="K118" s="1">
        <v>1.3155092592592559E-4</v>
      </c>
      <c r="L118" s="1">
        <v>1.149421296296315E-4</v>
      </c>
      <c r="M118" s="1">
        <v>7.6054398148147143E-4</v>
      </c>
      <c r="N118" s="1">
        <v>3.9888888888888786E-4</v>
      </c>
      <c r="O118" s="1">
        <v>1.2090277777777707E-4</v>
      </c>
      <c r="P118" s="1">
        <v>7.4118125000000021E-2</v>
      </c>
      <c r="Q118" s="1">
        <v>7.4118125000000021E-2</v>
      </c>
      <c r="R118" s="1">
        <v>7.4118125000000021E-2</v>
      </c>
      <c r="S118" s="1">
        <v>7.4118125000000021E-2</v>
      </c>
      <c r="T118" s="1">
        <v>7.4118125000000021E-2</v>
      </c>
      <c r="U118" s="1">
        <v>7.4118125000000021E-2</v>
      </c>
      <c r="V118" s="1">
        <v>7.4118125000000021E-2</v>
      </c>
      <c r="W118" s="1">
        <v>7.4118125000000021E-2</v>
      </c>
      <c r="X118" s="1">
        <v>7.4118125000000021E-2</v>
      </c>
      <c r="Y118" s="1">
        <v>7.4118125000000021E-2</v>
      </c>
      <c r="Z118" s="1">
        <v>7.4118125000000021E-2</v>
      </c>
      <c r="AA118" s="1">
        <v>7.4118125000000021E-2</v>
      </c>
      <c r="AB118" s="1">
        <v>7.4118125000000021E-2</v>
      </c>
      <c r="AC118" s="1">
        <v>7.4118125000000021E-2</v>
      </c>
      <c r="AD118" s="1">
        <v>7.4118125000000021E-2</v>
      </c>
      <c r="AE118" s="1">
        <v>7.4118125000000021E-2</v>
      </c>
      <c r="AF118" s="1">
        <v>7.4118125000000021E-2</v>
      </c>
      <c r="AG118" s="1">
        <v>7.4118125000000021E-2</v>
      </c>
      <c r="AH118" s="1">
        <v>7.4118125000000021E-2</v>
      </c>
      <c r="AI118" s="1">
        <v>7.4118125000000021E-2</v>
      </c>
      <c r="AJ118" s="1">
        <v>7.4118125000000021E-2</v>
      </c>
      <c r="AK118" s="1">
        <v>7.4118125000000021E-2</v>
      </c>
      <c r="AL118" s="1">
        <v>7.4118125000000021E-2</v>
      </c>
      <c r="AM118" s="1">
        <v>7.4118125000000021E-2</v>
      </c>
      <c r="AN118" s="1">
        <v>7.4118125000000021E-2</v>
      </c>
      <c r="AO118" s="1">
        <v>7.4118125000000021E-2</v>
      </c>
      <c r="AP118" s="1">
        <v>7.4118125000000021E-2</v>
      </c>
      <c r="AQ118" s="1">
        <v>7.4118125000000021E-2</v>
      </c>
      <c r="AR118" s="1">
        <v>7.4118125000000021E-2</v>
      </c>
      <c r="AS118">
        <v>7.4118125000000021E-2</v>
      </c>
      <c r="AT118">
        <v>7.4118125000000021E-2</v>
      </c>
    </row>
    <row r="119" spans="1:46" ht="12.75" x14ac:dyDescent="0.2">
      <c r="A119" s="2">
        <v>13</v>
      </c>
      <c r="B119" s="1">
        <v>6.8865740740775561E-6</v>
      </c>
      <c r="C119" s="1">
        <v>0</v>
      </c>
      <c r="D119" s="1">
        <v>1.3694444444444127E-4</v>
      </c>
      <c r="E119" s="1">
        <v>6.4618055555557344E-5</v>
      </c>
      <c r="F119" s="1">
        <v>3.6412037037041392E-5</v>
      </c>
      <c r="G119" s="1">
        <v>7.5231481481478207E-5</v>
      </c>
      <c r="H119" s="1">
        <v>1.2270833333333057E-4</v>
      </c>
      <c r="I119" s="1">
        <v>2.0217592592591815E-4</v>
      </c>
      <c r="J119" s="1">
        <v>1.1208333333333036E-4</v>
      </c>
      <c r="K119" s="1">
        <v>1.3578703703703669E-4</v>
      </c>
      <c r="L119" s="1">
        <v>1.1475694444444684E-4</v>
      </c>
      <c r="M119" s="1">
        <v>7.6414351851850776E-4</v>
      </c>
      <c r="N119" s="1">
        <v>4.2197916666666599E-4</v>
      </c>
      <c r="O119" s="1">
        <v>1.3447916666666643E-4</v>
      </c>
      <c r="P119" s="1">
        <v>8.0304988425925955E-2</v>
      </c>
      <c r="Q119" s="1">
        <v>8.0304988425925955E-2</v>
      </c>
      <c r="R119" s="1">
        <v>8.0304988425925955E-2</v>
      </c>
      <c r="S119" s="1">
        <v>8.0304988425925955E-2</v>
      </c>
      <c r="T119" s="1">
        <v>8.0304988425925955E-2</v>
      </c>
      <c r="U119" s="1">
        <v>8.0304988425925955E-2</v>
      </c>
      <c r="V119" s="1">
        <v>8.0304988425925955E-2</v>
      </c>
      <c r="W119" s="1">
        <v>8.0304988425925955E-2</v>
      </c>
      <c r="X119" s="1">
        <v>8.0304988425925955E-2</v>
      </c>
      <c r="Y119" s="1">
        <v>8.0304988425925955E-2</v>
      </c>
      <c r="Z119" s="1">
        <v>8.0304988425925955E-2</v>
      </c>
      <c r="AA119" s="1">
        <v>8.0304988425925955E-2</v>
      </c>
      <c r="AB119" s="1">
        <v>8.0304988425925955E-2</v>
      </c>
      <c r="AC119" s="1">
        <v>8.0304988425925955E-2</v>
      </c>
      <c r="AD119" s="1">
        <v>8.0304988425925955E-2</v>
      </c>
      <c r="AE119" s="1">
        <v>8.0304988425925955E-2</v>
      </c>
      <c r="AF119" s="1">
        <v>8.0304988425925955E-2</v>
      </c>
      <c r="AG119" s="1">
        <v>8.0304988425925955E-2</v>
      </c>
      <c r="AH119" s="1">
        <v>8.0304988425925955E-2</v>
      </c>
      <c r="AI119" s="1">
        <v>8.0304988425925955E-2</v>
      </c>
      <c r="AJ119" s="1">
        <v>8.0304988425925955E-2</v>
      </c>
      <c r="AK119" s="1">
        <v>8.0304988425925955E-2</v>
      </c>
      <c r="AL119" s="1">
        <v>8.0304988425925955E-2</v>
      </c>
      <c r="AM119" s="1">
        <v>8.0304988425925955E-2</v>
      </c>
      <c r="AN119" s="1">
        <v>8.0304988425925955E-2</v>
      </c>
      <c r="AO119" s="1">
        <v>8.0304988425925955E-2</v>
      </c>
      <c r="AP119" s="1">
        <v>8.0304988425925955E-2</v>
      </c>
      <c r="AQ119" s="1">
        <v>8.0304988425925955E-2</v>
      </c>
      <c r="AR119" s="1">
        <v>8.0304988425925955E-2</v>
      </c>
      <c r="AS119">
        <v>8.0304988425925955E-2</v>
      </c>
      <c r="AT119">
        <v>8.0304988425925955E-2</v>
      </c>
    </row>
    <row r="120" spans="1:46" ht="12.75" x14ac:dyDescent="0.2">
      <c r="A120" s="2">
        <v>14</v>
      </c>
      <c r="B120" s="1">
        <v>2.5810185185215495E-6</v>
      </c>
      <c r="C120" s="1">
        <v>0</v>
      </c>
      <c r="D120" s="1">
        <v>1.4218749999999648E-4</v>
      </c>
      <c r="E120" s="1">
        <v>6.6377314814815985E-5</v>
      </c>
      <c r="F120" s="1">
        <v>4.17939814814864E-5</v>
      </c>
      <c r="G120" s="1">
        <v>7.5381944444440421E-5</v>
      </c>
      <c r="H120" s="1">
        <v>1.2521990740740549E-4</v>
      </c>
      <c r="I120" s="1">
        <v>2.0846064814813992E-4</v>
      </c>
      <c r="J120" s="1">
        <v>1.1837962962962627E-4</v>
      </c>
      <c r="K120" s="1">
        <v>2.5688657407407431E-4</v>
      </c>
      <c r="L120" s="1">
        <v>1.2141203703703966E-4</v>
      </c>
      <c r="M120" s="1">
        <v>7.6708333333332275E-4</v>
      </c>
      <c r="N120" s="1">
        <v>4.5444444444444308E-4</v>
      </c>
      <c r="O120" s="1">
        <v>1.4148148148148201E-4</v>
      </c>
      <c r="P120" s="1">
        <v>8.6496631944444471E-2</v>
      </c>
      <c r="Q120" s="1">
        <v>8.6496631944444471E-2</v>
      </c>
      <c r="R120" s="1">
        <v>8.6496631944444471E-2</v>
      </c>
      <c r="S120" s="1">
        <v>8.6496631944444471E-2</v>
      </c>
      <c r="T120" s="1">
        <v>8.6496631944444471E-2</v>
      </c>
      <c r="U120" s="1">
        <v>8.6496631944444471E-2</v>
      </c>
      <c r="V120" s="1">
        <v>8.6496631944444471E-2</v>
      </c>
      <c r="W120" s="1">
        <v>8.6496631944444471E-2</v>
      </c>
      <c r="X120" s="1">
        <v>8.6496631944444471E-2</v>
      </c>
      <c r="Y120" s="1">
        <v>8.6496631944444471E-2</v>
      </c>
      <c r="Z120" s="1">
        <v>8.6496631944444471E-2</v>
      </c>
      <c r="AA120" s="1">
        <v>8.6496631944444471E-2</v>
      </c>
      <c r="AB120" s="1">
        <v>8.6496631944444471E-2</v>
      </c>
      <c r="AC120" s="1">
        <v>8.6496631944444471E-2</v>
      </c>
      <c r="AD120" s="1">
        <v>8.6496631944444471E-2</v>
      </c>
      <c r="AE120" s="1">
        <v>8.6496631944444471E-2</v>
      </c>
      <c r="AF120" s="1">
        <v>8.6496631944444471E-2</v>
      </c>
      <c r="AG120" s="1">
        <v>8.6496631944444471E-2</v>
      </c>
      <c r="AH120" s="1">
        <v>8.6496631944444471E-2</v>
      </c>
      <c r="AI120" s="1">
        <v>8.6496631944444471E-2</v>
      </c>
      <c r="AJ120" s="1">
        <v>8.6496631944444471E-2</v>
      </c>
      <c r="AK120" s="1">
        <v>8.6496631944444471E-2</v>
      </c>
      <c r="AL120" s="1">
        <v>8.6496631944444471E-2</v>
      </c>
      <c r="AM120" s="1">
        <v>8.6496631944444471E-2</v>
      </c>
      <c r="AN120" s="1">
        <v>8.6496631944444471E-2</v>
      </c>
      <c r="AO120" s="1">
        <v>8.6496631944444471E-2</v>
      </c>
      <c r="AP120" s="1">
        <v>8.6496631944444471E-2</v>
      </c>
      <c r="AQ120" s="1">
        <v>8.6496631944444471E-2</v>
      </c>
      <c r="AR120" s="1">
        <v>8.6496631944444471E-2</v>
      </c>
      <c r="AS120">
        <v>8.6496631944444471E-2</v>
      </c>
      <c r="AT120">
        <v>8.6496631944444471E-2</v>
      </c>
    </row>
    <row r="121" spans="1:46" ht="12.75" x14ac:dyDescent="0.2">
      <c r="A121" s="2">
        <v>15</v>
      </c>
      <c r="B121" s="1">
        <v>0</v>
      </c>
      <c r="C121" s="1">
        <v>2.9513888888856726E-6</v>
      </c>
      <c r="D121" s="1">
        <v>1.4413194444443805E-4</v>
      </c>
      <c r="E121" s="1">
        <v>6.518518518518375E-5</v>
      </c>
      <c r="F121" s="1">
        <v>4.7708333333335365E-5</v>
      </c>
      <c r="G121" s="1">
        <v>7.5740740740733864E-5</v>
      </c>
      <c r="H121" s="1">
        <v>1.2951388888888388E-4</v>
      </c>
      <c r="I121" s="1">
        <v>2.0940972222221153E-4</v>
      </c>
      <c r="J121" s="1">
        <v>1.3133101851851153E-4</v>
      </c>
      <c r="K121" s="1">
        <v>2.5603009259259069E-4</v>
      </c>
      <c r="L121" s="1">
        <v>1.2523148148148137E-4</v>
      </c>
      <c r="M121" s="1">
        <v>7.6836805555554125E-4</v>
      </c>
      <c r="N121" s="1">
        <v>4.8214120370369991E-4</v>
      </c>
      <c r="O121" s="1">
        <v>1.529050925925899E-4</v>
      </c>
      <c r="P121" s="1">
        <v>9.2686516203703731E-2</v>
      </c>
      <c r="Q121" s="1">
        <v>9.2686516203703731E-2</v>
      </c>
      <c r="R121" s="1">
        <v>9.2686516203703731E-2</v>
      </c>
      <c r="S121" s="1">
        <v>9.2686516203703731E-2</v>
      </c>
      <c r="T121" s="1">
        <v>9.2686516203703731E-2</v>
      </c>
      <c r="U121" s="1">
        <v>9.2686516203703731E-2</v>
      </c>
      <c r="V121" s="1">
        <v>9.2686516203703731E-2</v>
      </c>
      <c r="W121" s="1">
        <v>9.2686516203703731E-2</v>
      </c>
      <c r="X121" s="1">
        <v>9.2686516203703731E-2</v>
      </c>
      <c r="Y121" s="1">
        <v>9.2686516203703731E-2</v>
      </c>
      <c r="Z121" s="1">
        <v>9.2686516203703731E-2</v>
      </c>
      <c r="AA121" s="1">
        <v>9.2686516203703731E-2</v>
      </c>
      <c r="AB121" s="1">
        <v>9.2686516203703731E-2</v>
      </c>
      <c r="AC121" s="1">
        <v>9.2686516203703731E-2</v>
      </c>
      <c r="AD121" s="1">
        <v>9.2686516203703731E-2</v>
      </c>
      <c r="AE121" s="1">
        <v>9.2686516203703731E-2</v>
      </c>
      <c r="AF121" s="1">
        <v>9.2686516203703731E-2</v>
      </c>
      <c r="AG121" s="1">
        <v>9.2686516203703731E-2</v>
      </c>
      <c r="AH121" s="1">
        <v>9.2686516203703731E-2</v>
      </c>
      <c r="AI121" s="1">
        <v>9.2686516203703731E-2</v>
      </c>
      <c r="AJ121" s="1">
        <v>9.2686516203703731E-2</v>
      </c>
      <c r="AK121" s="1">
        <v>9.2686516203703731E-2</v>
      </c>
      <c r="AL121" s="1">
        <v>9.2686516203703731E-2</v>
      </c>
      <c r="AM121" s="1">
        <v>9.2686516203703731E-2</v>
      </c>
      <c r="AN121" s="1">
        <v>9.2686516203703731E-2</v>
      </c>
      <c r="AO121" s="1">
        <v>9.2686516203703731E-2</v>
      </c>
      <c r="AP121" s="1">
        <v>9.2686516203703731E-2</v>
      </c>
      <c r="AQ121" s="1">
        <v>9.2686516203703731E-2</v>
      </c>
      <c r="AR121" s="1">
        <v>9.2686516203703731E-2</v>
      </c>
      <c r="AS121">
        <v>9.2686516203703731E-2</v>
      </c>
      <c r="AT121">
        <v>9.2686516203703731E-2</v>
      </c>
    </row>
    <row r="122" spans="1:46" ht="12.75" x14ac:dyDescent="0.2">
      <c r="A122" s="2">
        <v>16</v>
      </c>
      <c r="B122" s="1">
        <v>0</v>
      </c>
      <c r="C122" s="1">
        <v>6.7013888888859535E-6</v>
      </c>
      <c r="D122" s="1">
        <v>1.4394675925925339E-4</v>
      </c>
      <c r="E122" s="1">
        <v>6.5763888888887775E-5</v>
      </c>
      <c r="F122" s="1">
        <v>5.4224537037040124E-5</v>
      </c>
      <c r="G122" s="1">
        <v>7.7013888888881679E-5</v>
      </c>
      <c r="H122" s="1">
        <v>1.3677083333332903E-4</v>
      </c>
      <c r="I122" s="1">
        <v>2.1207175925924866E-4</v>
      </c>
      <c r="J122" s="1">
        <v>1.8445601851851262E-4</v>
      </c>
      <c r="K122" s="1">
        <v>2.5859953703703462E-4</v>
      </c>
      <c r="L122" s="1">
        <v>2.9557870370370415E-4</v>
      </c>
      <c r="M122" s="1">
        <v>7.7142361111109774E-4</v>
      </c>
      <c r="N122" s="1">
        <v>5.1319444444444112E-4</v>
      </c>
      <c r="O122" s="1">
        <v>1.5997685185185039E-4</v>
      </c>
      <c r="P122" s="1">
        <v>9.8878483796296324E-2</v>
      </c>
      <c r="Q122" s="1">
        <v>9.8878483796296324E-2</v>
      </c>
      <c r="R122" s="1">
        <v>9.8878483796296324E-2</v>
      </c>
      <c r="S122" s="1">
        <v>9.8878483796296324E-2</v>
      </c>
      <c r="T122" s="1">
        <v>9.8878483796296324E-2</v>
      </c>
      <c r="U122" s="1">
        <v>9.8878483796296324E-2</v>
      </c>
      <c r="V122" s="1">
        <v>9.8878483796296324E-2</v>
      </c>
      <c r="W122" s="1">
        <v>9.8878483796296324E-2</v>
      </c>
      <c r="X122" s="1">
        <v>9.8878483796296324E-2</v>
      </c>
      <c r="Y122" s="1">
        <v>9.8878483796296324E-2</v>
      </c>
      <c r="Z122" s="1">
        <v>9.8878483796296324E-2</v>
      </c>
      <c r="AA122" s="1">
        <v>9.8878483796296324E-2</v>
      </c>
      <c r="AB122" s="1">
        <v>9.8878483796296324E-2</v>
      </c>
      <c r="AC122" s="1">
        <v>9.8878483796296324E-2</v>
      </c>
      <c r="AD122" s="1">
        <v>9.8878483796296324E-2</v>
      </c>
      <c r="AE122" s="1">
        <v>9.8878483796296324E-2</v>
      </c>
      <c r="AF122" s="1">
        <v>9.8878483796296324E-2</v>
      </c>
      <c r="AG122" s="1">
        <v>9.8878483796296324E-2</v>
      </c>
      <c r="AH122" s="1">
        <v>9.8878483796296324E-2</v>
      </c>
      <c r="AI122" s="1">
        <v>9.8878483796296324E-2</v>
      </c>
      <c r="AJ122" s="1">
        <v>9.8878483796296324E-2</v>
      </c>
      <c r="AK122" s="1">
        <v>9.8878483796296324E-2</v>
      </c>
      <c r="AL122" s="1">
        <v>9.8878483796296324E-2</v>
      </c>
      <c r="AM122" s="1">
        <v>9.8878483796296324E-2</v>
      </c>
      <c r="AN122" s="1">
        <v>9.8878483796296324E-2</v>
      </c>
      <c r="AO122" s="1">
        <v>9.8878483796296324E-2</v>
      </c>
      <c r="AP122" s="1">
        <v>9.8878483796296324E-2</v>
      </c>
      <c r="AQ122" s="1">
        <v>9.8878483796296324E-2</v>
      </c>
      <c r="AR122" s="1">
        <v>9.8878483796296324E-2</v>
      </c>
      <c r="AS122">
        <v>9.8878483796296324E-2</v>
      </c>
      <c r="AT122">
        <v>9.8878483796296324E-2</v>
      </c>
    </row>
    <row r="123" spans="1:46" ht="12.75" x14ac:dyDescent="0.2">
      <c r="A123" s="2">
        <v>17</v>
      </c>
      <c r="B123" s="1">
        <v>0</v>
      </c>
      <c r="C123" s="1">
        <v>2.9976851851805375E-6</v>
      </c>
      <c r="D123" s="1">
        <v>1.4388888888888264E-4</v>
      </c>
      <c r="E123" s="1">
        <v>6.5393518518516713E-5</v>
      </c>
      <c r="F123" s="1">
        <v>5.9872685185187111E-5</v>
      </c>
      <c r="G123" s="1">
        <v>7.8368055555546809E-5</v>
      </c>
      <c r="H123" s="1">
        <v>1.4115740740740235E-4</v>
      </c>
      <c r="I123" s="1">
        <v>2.0873842592591431E-4</v>
      </c>
      <c r="J123" s="1">
        <v>1.9496527777777134E-4</v>
      </c>
      <c r="K123" s="1">
        <v>2.7519675925925628E-4</v>
      </c>
      <c r="L123" s="1">
        <v>3.0334490740740669E-4</v>
      </c>
      <c r="M123" s="1">
        <v>7.6979166666665301E-4</v>
      </c>
      <c r="N123" s="1">
        <v>5.4561342592592162E-4</v>
      </c>
      <c r="O123" s="1">
        <v>1.6778935185184952E-4</v>
      </c>
      <c r="P123" s="1">
        <v>0.10506864583333336</v>
      </c>
      <c r="Q123" s="1">
        <v>0.10506864583333336</v>
      </c>
      <c r="R123" s="1">
        <v>0.10506864583333336</v>
      </c>
      <c r="S123" s="1">
        <v>0.10506864583333336</v>
      </c>
      <c r="T123" s="1">
        <v>0.10506864583333336</v>
      </c>
      <c r="U123" s="1">
        <v>0.10506864583333336</v>
      </c>
      <c r="V123" s="1">
        <v>0.10506864583333336</v>
      </c>
      <c r="W123" s="1">
        <v>0.10506864583333336</v>
      </c>
      <c r="X123" s="1">
        <v>0.10506864583333336</v>
      </c>
      <c r="Y123" s="1">
        <v>0.10506864583333336</v>
      </c>
      <c r="Z123" s="1">
        <v>0.10506864583333336</v>
      </c>
      <c r="AA123" s="1">
        <v>0.10506864583333336</v>
      </c>
      <c r="AB123" s="1">
        <v>0.10506864583333336</v>
      </c>
      <c r="AC123" s="1">
        <v>0.10506864583333336</v>
      </c>
      <c r="AD123" s="1">
        <v>0.10506864583333336</v>
      </c>
      <c r="AE123" s="1">
        <v>0.10506864583333336</v>
      </c>
      <c r="AF123" s="1">
        <v>0.10506864583333336</v>
      </c>
      <c r="AG123" s="1">
        <v>0.10506864583333336</v>
      </c>
      <c r="AH123" s="1">
        <v>0.10506864583333336</v>
      </c>
      <c r="AI123" s="1">
        <v>0.10506864583333336</v>
      </c>
      <c r="AJ123" s="1">
        <v>0.10506864583333336</v>
      </c>
      <c r="AK123" s="1">
        <v>0.10506864583333336</v>
      </c>
      <c r="AL123" s="1">
        <v>0.10506864583333336</v>
      </c>
      <c r="AM123" s="1">
        <v>0.10506864583333336</v>
      </c>
      <c r="AN123" s="1">
        <v>0.10506864583333336</v>
      </c>
      <c r="AO123" s="1">
        <v>0.10506864583333336</v>
      </c>
      <c r="AP123" s="1">
        <v>0.10506864583333336</v>
      </c>
      <c r="AQ123" s="1">
        <v>0.10506864583333336</v>
      </c>
      <c r="AR123" s="1">
        <v>0.10506864583333336</v>
      </c>
      <c r="AS123">
        <v>0.10506864583333336</v>
      </c>
      <c r="AT123">
        <v>0.10506864583333336</v>
      </c>
    </row>
    <row r="124" spans="1:46" ht="12.75" x14ac:dyDescent="0.2">
      <c r="A124" s="2">
        <v>18</v>
      </c>
      <c r="B124" s="1">
        <v>0</v>
      </c>
      <c r="C124" s="1">
        <v>4.1782407407351535E-6</v>
      </c>
      <c r="D124" s="1">
        <v>1.431134259259198E-4</v>
      </c>
      <c r="E124" s="1">
        <v>7.4340277777775604E-5</v>
      </c>
      <c r="F124" s="1">
        <v>7.8379629629631367E-5</v>
      </c>
      <c r="G124" s="1">
        <v>8.2824074074065029E-5</v>
      </c>
      <c r="H124" s="1">
        <v>1.5166666666666107E-4</v>
      </c>
      <c r="I124" s="1">
        <v>2.1162037037035855E-4</v>
      </c>
      <c r="J124" s="1">
        <v>2.0499999999999338E-4</v>
      </c>
      <c r="K124" s="1">
        <v>2.7349537037036666E-4</v>
      </c>
      <c r="L124" s="1">
        <v>3.1113425925925753E-4</v>
      </c>
      <c r="M124" s="1">
        <v>7.7577546296294861E-4</v>
      </c>
      <c r="N124" s="1">
        <v>5.6972222222221799E-4</v>
      </c>
      <c r="O124" s="1">
        <v>1.7821759259259093E-4</v>
      </c>
      <c r="P124" s="1">
        <v>0.1112615740740741</v>
      </c>
      <c r="Q124" s="1">
        <v>0.1112615740740741</v>
      </c>
      <c r="R124" s="1">
        <v>0.1112615740740741</v>
      </c>
      <c r="S124" s="1">
        <v>0.1112615740740741</v>
      </c>
      <c r="T124" s="1">
        <v>0.1112615740740741</v>
      </c>
      <c r="U124" s="1">
        <v>0.1112615740740741</v>
      </c>
      <c r="V124" s="1">
        <v>0.1112615740740741</v>
      </c>
      <c r="W124" s="1">
        <v>0.1112615740740741</v>
      </c>
      <c r="X124" s="1">
        <v>0.1112615740740741</v>
      </c>
      <c r="Y124" s="1">
        <v>0.1112615740740741</v>
      </c>
      <c r="Z124" s="1">
        <v>0.1112615740740741</v>
      </c>
      <c r="AA124" s="1">
        <v>0.1112615740740741</v>
      </c>
      <c r="AB124" s="1">
        <v>0.1112615740740741</v>
      </c>
      <c r="AC124" s="1">
        <v>0.1112615740740741</v>
      </c>
      <c r="AD124" s="1">
        <v>0.1112615740740741</v>
      </c>
      <c r="AE124" s="1">
        <v>0.1112615740740741</v>
      </c>
      <c r="AF124" s="1">
        <v>0.1112615740740741</v>
      </c>
      <c r="AG124" s="1">
        <v>0.1112615740740741</v>
      </c>
      <c r="AH124" s="1">
        <v>0.1112615740740741</v>
      </c>
      <c r="AI124" s="1">
        <v>0.1112615740740741</v>
      </c>
      <c r="AJ124" s="1">
        <v>0.1112615740740741</v>
      </c>
      <c r="AK124" s="1">
        <v>0.1112615740740741</v>
      </c>
      <c r="AL124" s="1">
        <v>0.1112615740740741</v>
      </c>
      <c r="AM124" s="1">
        <v>0.1112615740740741</v>
      </c>
      <c r="AN124" s="1">
        <v>0.1112615740740741</v>
      </c>
      <c r="AO124" s="1">
        <v>0.1112615740740741</v>
      </c>
      <c r="AP124" s="1">
        <v>0.1112615740740741</v>
      </c>
      <c r="AQ124" s="1">
        <v>0.1112615740740741</v>
      </c>
      <c r="AR124" s="1">
        <v>0.1112615740740741</v>
      </c>
      <c r="AS124">
        <v>0.1112615740740741</v>
      </c>
      <c r="AT124">
        <v>0.1112615740740741</v>
      </c>
    </row>
    <row r="125" spans="1:46" ht="12.75" x14ac:dyDescent="0.2">
      <c r="A125" s="2">
        <v>19</v>
      </c>
      <c r="B125" s="1">
        <v>0</v>
      </c>
      <c r="C125" s="1">
        <v>8.0902777777717982E-6</v>
      </c>
      <c r="D125" s="1">
        <v>1.3835648148147542E-4</v>
      </c>
      <c r="E125" s="1">
        <v>8.0023148148146775E-5</v>
      </c>
      <c r="F125" s="1">
        <v>9.4849537037039119E-5</v>
      </c>
      <c r="G125" s="1">
        <v>9.3842592592584609E-5</v>
      </c>
      <c r="H125" s="1">
        <v>1.5422453703703085E-4</v>
      </c>
      <c r="I125" s="1">
        <v>2.1333333333332233E-4</v>
      </c>
      <c r="J125" s="1">
        <v>2.1094907407406827E-4</v>
      </c>
      <c r="K125" s="1">
        <v>2.7671296296295951E-4</v>
      </c>
      <c r="L125" s="1">
        <v>3.155787037037016E-4</v>
      </c>
      <c r="M125" s="1">
        <v>7.7510416666665312E-4</v>
      </c>
      <c r="N125" s="1">
        <v>5.9584490740740258E-4</v>
      </c>
      <c r="O125" s="1">
        <v>1.9177083333333199E-4</v>
      </c>
      <c r="P125" s="1">
        <v>0.11745321759259261</v>
      </c>
      <c r="Q125" s="1">
        <v>0.11745321759259261</v>
      </c>
      <c r="R125" s="1">
        <v>0.11745321759259261</v>
      </c>
      <c r="S125" s="1">
        <v>0.11745321759259261</v>
      </c>
      <c r="T125" s="1">
        <v>0.11745321759259261</v>
      </c>
      <c r="U125" s="1">
        <v>0.11745321759259261</v>
      </c>
      <c r="V125" s="1">
        <v>0.11745321759259261</v>
      </c>
      <c r="W125" s="1">
        <v>0.11745321759259261</v>
      </c>
      <c r="X125" s="1">
        <v>0.11745321759259261</v>
      </c>
      <c r="Y125" s="1">
        <v>0.11745321759259261</v>
      </c>
      <c r="Z125" s="1">
        <v>0.11745321759259261</v>
      </c>
      <c r="AA125" s="1">
        <v>0.11745321759259261</v>
      </c>
      <c r="AB125" s="1">
        <v>0.11745321759259261</v>
      </c>
      <c r="AC125" s="1">
        <v>0.11745321759259261</v>
      </c>
      <c r="AD125" s="1">
        <v>0.11745321759259261</v>
      </c>
      <c r="AE125" s="1">
        <v>0.11745321759259261</v>
      </c>
      <c r="AF125" s="1">
        <v>0.11745321759259261</v>
      </c>
      <c r="AG125" s="1">
        <v>0.11745321759259261</v>
      </c>
      <c r="AH125" s="1">
        <v>0.11745321759259261</v>
      </c>
      <c r="AI125" s="1">
        <v>0.11745321759259261</v>
      </c>
      <c r="AJ125" s="1">
        <v>0.11745321759259261</v>
      </c>
      <c r="AK125" s="1">
        <v>0.11745321759259261</v>
      </c>
      <c r="AL125" s="1">
        <v>0.11745321759259261</v>
      </c>
      <c r="AM125" s="1">
        <v>0.11745321759259261</v>
      </c>
      <c r="AN125" s="1">
        <v>0.11745321759259261</v>
      </c>
      <c r="AO125" s="1">
        <v>0.11745321759259261</v>
      </c>
      <c r="AP125" s="1">
        <v>0.11745321759259261</v>
      </c>
      <c r="AQ125" s="1">
        <v>0.11745321759259261</v>
      </c>
      <c r="AR125" s="1">
        <v>0.11745321759259261</v>
      </c>
      <c r="AS125">
        <v>0.11745321759259261</v>
      </c>
      <c r="AT125">
        <v>0.11745321759259261</v>
      </c>
    </row>
    <row r="126" spans="1:46" ht="12.75" x14ac:dyDescent="0.2">
      <c r="A126">
        <v>20</v>
      </c>
      <c r="B126">
        <v>0</v>
      </c>
      <c r="C126">
        <v>6.307870370364857E-6</v>
      </c>
      <c r="D126">
        <v>1.3342592592592052E-4</v>
      </c>
      <c r="E126">
        <v>8.0983796296294278E-5</v>
      </c>
      <c r="F126">
        <v>1.0052083333333614E-4</v>
      </c>
      <c r="G126">
        <v>9.7499999999991691E-5</v>
      </c>
      <c r="H126">
        <v>1.5628472222221565E-4</v>
      </c>
      <c r="I126">
        <v>2.2855324074073056E-4</v>
      </c>
      <c r="J126">
        <v>2.3052083333332737E-4</v>
      </c>
      <c r="K126">
        <v>2.7423611111110878E-4</v>
      </c>
      <c r="L126">
        <v>3.2715277777777517E-4</v>
      </c>
      <c r="M126">
        <v>7.7744212962961752E-4</v>
      </c>
      <c r="N126">
        <v>6.2686342592591961E-4</v>
      </c>
      <c r="O126">
        <v>2.0381944444444397E-4</v>
      </c>
      <c r="P126">
        <v>0.12364409722222225</v>
      </c>
      <c r="Q126">
        <v>0.12364409722222225</v>
      </c>
      <c r="R126">
        <v>0.12364409722222225</v>
      </c>
      <c r="S126">
        <v>0.12364409722222225</v>
      </c>
      <c r="T126">
        <v>0.12364409722222225</v>
      </c>
      <c r="U126">
        <v>0.12364409722222225</v>
      </c>
      <c r="V126">
        <v>0.12364409722222225</v>
      </c>
      <c r="W126">
        <v>0.12364409722222225</v>
      </c>
      <c r="X126">
        <v>0.12364409722222225</v>
      </c>
      <c r="Y126">
        <v>0.12364409722222225</v>
      </c>
      <c r="Z126">
        <v>0.12364409722222225</v>
      </c>
      <c r="AA126">
        <v>0.12364409722222225</v>
      </c>
      <c r="AB126">
        <v>0.12364409722222225</v>
      </c>
      <c r="AC126">
        <v>0.12364409722222225</v>
      </c>
      <c r="AD126">
        <v>0.12364409722222225</v>
      </c>
      <c r="AE126">
        <v>0.12364409722222225</v>
      </c>
      <c r="AF126">
        <v>0.12364409722222225</v>
      </c>
      <c r="AG126">
        <v>0.12364409722222225</v>
      </c>
      <c r="AH126">
        <v>0.12364409722222225</v>
      </c>
      <c r="AI126">
        <v>0.12364409722222225</v>
      </c>
      <c r="AJ126">
        <v>0.12364409722222225</v>
      </c>
      <c r="AK126">
        <v>0.12364409722222225</v>
      </c>
      <c r="AL126">
        <v>0.12364409722222225</v>
      </c>
      <c r="AM126">
        <v>0.12364409722222225</v>
      </c>
      <c r="AN126">
        <v>0.12364409722222225</v>
      </c>
      <c r="AO126">
        <v>0.12364409722222225</v>
      </c>
      <c r="AP126">
        <v>0.12364409722222225</v>
      </c>
      <c r="AQ126">
        <v>0.12364409722222225</v>
      </c>
      <c r="AR126">
        <v>0.12364409722222225</v>
      </c>
      <c r="AS126">
        <v>0.12364409722222225</v>
      </c>
      <c r="AT126">
        <v>0.12364409722222225</v>
      </c>
    </row>
    <row r="127" spans="1:46" ht="12.75" x14ac:dyDescent="0.2">
      <c r="A127">
        <v>21</v>
      </c>
      <c r="B127">
        <v>0</v>
      </c>
      <c r="C127">
        <v>4.7337962962891444E-6</v>
      </c>
      <c r="D127">
        <v>1.3163194444443943E-4</v>
      </c>
      <c r="E127">
        <v>9.1018518518514585E-5</v>
      </c>
      <c r="F127">
        <v>1.0212962962963257E-4</v>
      </c>
      <c r="G127">
        <v>1.0028935185184273E-4</v>
      </c>
      <c r="H127">
        <v>1.5841435185184535E-4</v>
      </c>
      <c r="I127">
        <v>2.3443287037035881E-4</v>
      </c>
      <c r="J127">
        <v>2.3918981481480667E-4</v>
      </c>
      <c r="K127">
        <v>2.7201388888888414E-4</v>
      </c>
      <c r="L127">
        <v>3.3261574074073749E-4</v>
      </c>
      <c r="M127">
        <v>7.8188657407406159E-4</v>
      </c>
      <c r="N127">
        <v>6.5760416666665877E-4</v>
      </c>
      <c r="O127">
        <v>6.396388888888889E-3</v>
      </c>
      <c r="P127">
        <v>0.12983666666666671</v>
      </c>
      <c r="Q127">
        <v>0.12983666666666671</v>
      </c>
      <c r="R127">
        <v>0.12983666666666671</v>
      </c>
      <c r="S127">
        <v>0.12983666666666671</v>
      </c>
      <c r="T127">
        <v>0.12983666666666671</v>
      </c>
      <c r="U127">
        <v>0.12983666666666671</v>
      </c>
      <c r="V127">
        <v>0.12983666666666671</v>
      </c>
      <c r="W127">
        <v>0.12983666666666671</v>
      </c>
      <c r="X127">
        <v>0.12983666666666671</v>
      </c>
      <c r="Y127">
        <v>0.12983666666666671</v>
      </c>
      <c r="Z127">
        <v>0.12983666666666671</v>
      </c>
      <c r="AA127">
        <v>0.12983666666666671</v>
      </c>
      <c r="AB127">
        <v>0.12983666666666671</v>
      </c>
      <c r="AC127">
        <v>0.12983666666666671</v>
      </c>
      <c r="AD127">
        <v>0.12983666666666671</v>
      </c>
      <c r="AE127">
        <v>0.12983666666666671</v>
      </c>
      <c r="AF127">
        <v>0.12983666666666671</v>
      </c>
      <c r="AG127">
        <v>0.12983666666666671</v>
      </c>
      <c r="AH127">
        <v>0.12983666666666671</v>
      </c>
      <c r="AI127">
        <v>0.12983666666666671</v>
      </c>
      <c r="AJ127">
        <v>0.12983666666666671</v>
      </c>
      <c r="AK127">
        <v>0.12983666666666671</v>
      </c>
      <c r="AL127">
        <v>0.12983666666666671</v>
      </c>
      <c r="AM127">
        <v>0.12983666666666671</v>
      </c>
      <c r="AN127">
        <v>0.12983666666666671</v>
      </c>
      <c r="AO127">
        <v>0.12983666666666671</v>
      </c>
      <c r="AP127">
        <v>0.12983666666666671</v>
      </c>
      <c r="AQ127">
        <v>0.12983666666666671</v>
      </c>
      <c r="AR127">
        <v>0.12983666666666671</v>
      </c>
      <c r="AS127">
        <v>0.12983666666666671</v>
      </c>
      <c r="AT127">
        <v>0.12983666666666671</v>
      </c>
    </row>
    <row r="128" spans="1:46" ht="12.75" x14ac:dyDescent="0.2">
      <c r="A128">
        <v>22</v>
      </c>
      <c r="B128">
        <v>0</v>
      </c>
      <c r="C128">
        <v>4.7916666666598939E-6</v>
      </c>
      <c r="D128">
        <v>1.3127314814814425E-4</v>
      </c>
      <c r="E128">
        <v>9.7523148148145195E-5</v>
      </c>
      <c r="F128">
        <v>1.1267361111111374E-4</v>
      </c>
      <c r="G128">
        <v>1.0256944444443639E-4</v>
      </c>
      <c r="H128">
        <v>1.6410879629629241E-4</v>
      </c>
      <c r="I128">
        <v>2.3899305555554612E-4</v>
      </c>
      <c r="J128">
        <v>2.461342592592515E-4</v>
      </c>
      <c r="K128">
        <v>2.7086805555555371E-4</v>
      </c>
      <c r="L128">
        <v>3.4179398148147938E-4</v>
      </c>
      <c r="M128">
        <v>7.8392361111110156E-4</v>
      </c>
      <c r="N128">
        <v>6.868865740740672E-4</v>
      </c>
      <c r="O128">
        <v>1.259113425925926E-2</v>
      </c>
      <c r="P128">
        <v>0.13603141203703706</v>
      </c>
      <c r="Q128">
        <v>0.13603141203703706</v>
      </c>
      <c r="R128">
        <v>0.13603141203703706</v>
      </c>
      <c r="S128">
        <v>0.13603141203703706</v>
      </c>
      <c r="T128">
        <v>0.13603141203703706</v>
      </c>
      <c r="U128">
        <v>0.13603141203703706</v>
      </c>
      <c r="V128">
        <v>0.13603141203703706</v>
      </c>
      <c r="W128">
        <v>0.13603141203703706</v>
      </c>
      <c r="X128">
        <v>0.13603141203703706</v>
      </c>
      <c r="Y128">
        <v>0.13603141203703706</v>
      </c>
      <c r="Z128">
        <v>0.13603141203703706</v>
      </c>
      <c r="AA128">
        <v>0.13603141203703706</v>
      </c>
      <c r="AB128">
        <v>0.13603141203703706</v>
      </c>
      <c r="AC128">
        <v>0.13603141203703706</v>
      </c>
      <c r="AD128">
        <v>0.13603141203703706</v>
      </c>
      <c r="AE128">
        <v>0.13603141203703706</v>
      </c>
      <c r="AF128">
        <v>0.13603141203703706</v>
      </c>
      <c r="AG128">
        <v>0.13603141203703706</v>
      </c>
      <c r="AH128">
        <v>0.13603141203703706</v>
      </c>
      <c r="AI128">
        <v>0.13603141203703706</v>
      </c>
      <c r="AJ128">
        <v>0.13603141203703706</v>
      </c>
      <c r="AK128">
        <v>0.13603141203703706</v>
      </c>
      <c r="AL128">
        <v>0.13603141203703706</v>
      </c>
      <c r="AM128">
        <v>0.13603141203703706</v>
      </c>
      <c r="AN128">
        <v>0.13603141203703706</v>
      </c>
      <c r="AO128">
        <v>0.13603141203703706</v>
      </c>
      <c r="AP128">
        <v>0.13603141203703706</v>
      </c>
      <c r="AQ128">
        <v>0.13603141203703706</v>
      </c>
      <c r="AR128">
        <v>0.13603141203703706</v>
      </c>
      <c r="AS128">
        <v>0.13603141203703706</v>
      </c>
      <c r="AT128">
        <v>0.13603141203703706</v>
      </c>
    </row>
    <row r="129" spans="1:46" ht="12.75" x14ac:dyDescent="0.2">
      <c r="A129" s="2">
        <v>23</v>
      </c>
      <c r="B129" s="1">
        <v>0</v>
      </c>
      <c r="C129" s="1">
        <v>4.895833333327243E-6</v>
      </c>
      <c r="D129" s="1">
        <v>1.2651620370369987E-4</v>
      </c>
      <c r="E129" s="1">
        <v>9.937499999999877E-5</v>
      </c>
      <c r="F129" s="1">
        <v>1.1540509259259576E-4</v>
      </c>
      <c r="G129" s="1">
        <v>1.0248842592592081E-4</v>
      </c>
      <c r="H129" s="1">
        <v>1.6998842592592239E-4</v>
      </c>
      <c r="I129" s="1">
        <v>2.3976851851851069E-4</v>
      </c>
      <c r="J129" s="1">
        <v>2.4811342592592073E-4</v>
      </c>
      <c r="K129" s="1">
        <v>2.6783564814814725E-4</v>
      </c>
      <c r="L129" s="1">
        <v>3.4758101851851617E-4</v>
      </c>
      <c r="M129" s="1">
        <v>7.8909722222221534E-4</v>
      </c>
      <c r="N129" s="1">
        <v>7.1236111111110459E-4</v>
      </c>
      <c r="O129" s="1">
        <v>1.8782696759259261E-2</v>
      </c>
      <c r="P129" s="1">
        <v>0.14222297453703708</v>
      </c>
      <c r="Q129" s="1">
        <v>0.14222297453703708</v>
      </c>
      <c r="R129">
        <v>0.14222297453703708</v>
      </c>
      <c r="S129">
        <v>0.14222297453703708</v>
      </c>
      <c r="T129">
        <v>0.14222297453703708</v>
      </c>
      <c r="U129">
        <v>0.14222297453703708</v>
      </c>
      <c r="V129">
        <v>0.14222297453703708</v>
      </c>
      <c r="W129">
        <v>0.14222297453703708</v>
      </c>
      <c r="X129">
        <v>0.14222297453703708</v>
      </c>
      <c r="Y129">
        <v>0.14222297453703708</v>
      </c>
      <c r="Z129">
        <v>0.14222297453703708</v>
      </c>
      <c r="AA129">
        <v>0.14222297453703708</v>
      </c>
      <c r="AB129">
        <v>0.14222297453703708</v>
      </c>
      <c r="AC129">
        <v>0.14222297453703708</v>
      </c>
      <c r="AD129">
        <v>0.14222297453703708</v>
      </c>
      <c r="AE129">
        <v>0.14222297453703708</v>
      </c>
      <c r="AF129">
        <v>0.14222297453703708</v>
      </c>
      <c r="AG129">
        <v>0.14222297453703708</v>
      </c>
      <c r="AH129">
        <v>0.14222297453703708</v>
      </c>
      <c r="AI129">
        <v>0.14222297453703708</v>
      </c>
      <c r="AJ129">
        <v>0.14222297453703708</v>
      </c>
      <c r="AK129">
        <v>0.14222297453703708</v>
      </c>
      <c r="AL129">
        <v>0.14222297453703708</v>
      </c>
      <c r="AM129">
        <v>0.14222297453703708</v>
      </c>
      <c r="AN129">
        <v>0.14222297453703708</v>
      </c>
      <c r="AO129">
        <v>0.14222297453703708</v>
      </c>
      <c r="AP129">
        <v>0.14222297453703708</v>
      </c>
      <c r="AQ129">
        <v>0.14222297453703708</v>
      </c>
      <c r="AR129">
        <v>0.14222297453703708</v>
      </c>
      <c r="AS129">
        <v>0.14222297453703708</v>
      </c>
      <c r="AT129">
        <v>0.14222297453703708</v>
      </c>
    </row>
    <row r="130" spans="1:46" ht="12.75" x14ac:dyDescent="0.2">
      <c r="A130" s="2">
        <v>24</v>
      </c>
      <c r="B130" s="1">
        <v>0</v>
      </c>
      <c r="C130" s="1">
        <v>3.8425925925865412E-6</v>
      </c>
      <c r="D130" s="1">
        <v>1.2164351851851399E-4</v>
      </c>
      <c r="E130" s="1">
        <v>1.0776620370370193E-4</v>
      </c>
      <c r="F130" s="1">
        <v>1.19074074074077E-4</v>
      </c>
      <c r="G130" s="1">
        <v>1.0906249999999632E-4</v>
      </c>
      <c r="H130" s="1">
        <v>1.7378472222221927E-4</v>
      </c>
      <c r="I130" s="1">
        <v>2.3984953703702974E-4</v>
      </c>
      <c r="J130" s="1">
        <v>2.5042824074073683E-4</v>
      </c>
      <c r="K130" s="1">
        <v>2.6479166666666665E-4</v>
      </c>
      <c r="L130" s="1">
        <v>3.525810185185177E-4</v>
      </c>
      <c r="M130" s="1">
        <v>7.920601851851769E-4</v>
      </c>
      <c r="N130" s="1">
        <v>7.3687499999999448E-4</v>
      </c>
      <c r="O130" s="1">
        <v>2.4976238425925931E-2</v>
      </c>
      <c r="P130" s="1">
        <v>0.14841651620370375</v>
      </c>
      <c r="Q130" s="1">
        <v>0.14841651620370375</v>
      </c>
      <c r="R130">
        <v>0.14841651620370375</v>
      </c>
      <c r="S130">
        <v>0.14841651620370375</v>
      </c>
      <c r="T130">
        <v>0.14841651620370375</v>
      </c>
      <c r="U130">
        <v>0.14841651620370375</v>
      </c>
      <c r="V130">
        <v>0.14841651620370375</v>
      </c>
      <c r="W130">
        <v>0.14841651620370375</v>
      </c>
      <c r="X130">
        <v>0.14841651620370375</v>
      </c>
      <c r="Y130">
        <v>0.14841651620370375</v>
      </c>
      <c r="Z130">
        <v>0.14841651620370375</v>
      </c>
      <c r="AA130">
        <v>0.14841651620370375</v>
      </c>
      <c r="AB130">
        <v>0.14841651620370375</v>
      </c>
      <c r="AC130">
        <v>0.14841651620370375</v>
      </c>
      <c r="AD130">
        <v>0.14841651620370375</v>
      </c>
      <c r="AE130">
        <v>0.14841651620370375</v>
      </c>
      <c r="AF130">
        <v>0.14841651620370375</v>
      </c>
      <c r="AG130">
        <v>0.14841651620370375</v>
      </c>
      <c r="AH130">
        <v>0.14841651620370375</v>
      </c>
      <c r="AI130">
        <v>0.14841651620370375</v>
      </c>
      <c r="AJ130">
        <v>0.14841651620370375</v>
      </c>
      <c r="AK130">
        <v>0.14841651620370375</v>
      </c>
      <c r="AL130">
        <v>0.14841651620370375</v>
      </c>
      <c r="AM130">
        <v>0.14841651620370375</v>
      </c>
      <c r="AN130">
        <v>0.14841651620370375</v>
      </c>
      <c r="AO130">
        <v>0.14841651620370375</v>
      </c>
      <c r="AP130">
        <v>0.14841651620370375</v>
      </c>
      <c r="AQ130">
        <v>0.14841651620370375</v>
      </c>
      <c r="AR130">
        <v>0.14841651620370375</v>
      </c>
      <c r="AS130">
        <v>0.14841651620370375</v>
      </c>
      <c r="AT130">
        <v>0.14841651620370375</v>
      </c>
    </row>
    <row r="131" spans="1:46" ht="12.75" x14ac:dyDescent="0.2">
      <c r="A131" s="2">
        <v>25</v>
      </c>
      <c r="B131" s="1">
        <v>0</v>
      </c>
      <c r="C131" s="1">
        <v>4.4444444444388664E-6</v>
      </c>
      <c r="D131" s="1">
        <v>1.2591435185184754E-4</v>
      </c>
      <c r="E131" s="1">
        <v>1.2008101851851416E-4</v>
      </c>
      <c r="F131" s="1">
        <v>1.3084490740740765E-4</v>
      </c>
      <c r="G131" s="1">
        <v>1.2135416666666371E-4</v>
      </c>
      <c r="H131" s="1">
        <v>1.7819444444443916E-4</v>
      </c>
      <c r="I131" s="1">
        <v>2.440509259259184E-4</v>
      </c>
      <c r="J131" s="1">
        <v>2.6339120370369798E-4</v>
      </c>
      <c r="K131" s="1">
        <v>2.6938657407407293E-4</v>
      </c>
      <c r="L131" s="1">
        <v>3.5799768518518169E-4</v>
      </c>
      <c r="M131" s="1">
        <v>7.9458333333332423E-4</v>
      </c>
      <c r="N131" s="1">
        <v>7.8825231481480934E-4</v>
      </c>
      <c r="O131" s="1">
        <v>3.1171689814814822E-2</v>
      </c>
      <c r="P131" s="1">
        <v>0.15461196759259263</v>
      </c>
      <c r="Q131" s="1">
        <v>0.15461196759259263</v>
      </c>
      <c r="R131">
        <v>0.15461196759259263</v>
      </c>
      <c r="S131">
        <v>0.15461196759259263</v>
      </c>
      <c r="T131">
        <v>0.15461196759259263</v>
      </c>
      <c r="U131">
        <v>0.15461196759259263</v>
      </c>
      <c r="V131">
        <v>0.15461196759259263</v>
      </c>
      <c r="W131">
        <v>0.15461196759259263</v>
      </c>
      <c r="X131">
        <v>0.15461196759259263</v>
      </c>
      <c r="Y131">
        <v>0.15461196759259263</v>
      </c>
      <c r="Z131">
        <v>0.15461196759259263</v>
      </c>
      <c r="AA131">
        <v>0.15461196759259263</v>
      </c>
      <c r="AB131">
        <v>0.15461196759259263</v>
      </c>
      <c r="AC131">
        <v>0.15461196759259263</v>
      </c>
      <c r="AD131">
        <v>0.15461196759259263</v>
      </c>
      <c r="AE131">
        <v>0.15461196759259263</v>
      </c>
      <c r="AF131">
        <v>0.15461196759259263</v>
      </c>
      <c r="AG131">
        <v>0.15461196759259263</v>
      </c>
      <c r="AH131">
        <v>0.15461196759259263</v>
      </c>
      <c r="AI131">
        <v>0.15461196759259263</v>
      </c>
      <c r="AJ131">
        <v>0.15461196759259263</v>
      </c>
      <c r="AK131">
        <v>0.15461196759259263</v>
      </c>
      <c r="AL131">
        <v>0.15461196759259263</v>
      </c>
      <c r="AM131">
        <v>0.15461196759259263</v>
      </c>
      <c r="AN131">
        <v>0.15461196759259263</v>
      </c>
      <c r="AO131">
        <v>0.15461196759259263</v>
      </c>
      <c r="AP131">
        <v>0.15461196759259263</v>
      </c>
      <c r="AQ131">
        <v>0.15461196759259263</v>
      </c>
      <c r="AR131">
        <v>0.15461196759259263</v>
      </c>
      <c r="AS131">
        <v>0.15461196759259263</v>
      </c>
      <c r="AT131">
        <v>0.15461196759259263</v>
      </c>
    </row>
    <row r="132" spans="1:46" ht="12.75" x14ac:dyDescent="0.2">
      <c r="A132" s="2">
        <v>26</v>
      </c>
      <c r="B132" s="1">
        <v>0</v>
      </c>
      <c r="C132" s="1">
        <v>1.7013888888826878E-6</v>
      </c>
      <c r="D132" s="1">
        <v>1.1979166666666388E-4</v>
      </c>
      <c r="E132" s="1">
        <v>1.1788194444443956E-4</v>
      </c>
      <c r="F132" s="1">
        <v>1.2443287037037024E-4</v>
      </c>
      <c r="G132" s="1">
        <v>1.2298611111110844E-4</v>
      </c>
      <c r="H132" s="1">
        <v>1.737152777777709E-4</v>
      </c>
      <c r="I132" s="1">
        <v>2.3903935185184272E-4</v>
      </c>
      <c r="J132" s="1">
        <v>2.6694444444443771E-4</v>
      </c>
      <c r="K132" s="1">
        <v>2.6087962962962827E-4</v>
      </c>
      <c r="L132" s="1">
        <v>3.5912037037036729E-4</v>
      </c>
      <c r="M132" s="1">
        <v>7.9410879629628756E-4</v>
      </c>
      <c r="N132" s="1">
        <v>8.1406249999999361E-4</v>
      </c>
      <c r="O132" s="1">
        <v>3.7357789351851863E-2</v>
      </c>
      <c r="P132" s="1">
        <v>0.16079806712962968</v>
      </c>
      <c r="Q132" s="1">
        <v>0.16079806712962968</v>
      </c>
      <c r="R132">
        <v>0.16079806712962968</v>
      </c>
      <c r="S132">
        <v>0.16079806712962968</v>
      </c>
      <c r="T132">
        <v>0.16079806712962968</v>
      </c>
      <c r="U132">
        <v>0.16079806712962968</v>
      </c>
      <c r="V132">
        <v>0.16079806712962968</v>
      </c>
      <c r="W132">
        <v>0.16079806712962968</v>
      </c>
      <c r="X132">
        <v>0.16079806712962968</v>
      </c>
      <c r="Y132">
        <v>0.16079806712962968</v>
      </c>
      <c r="Z132">
        <v>0.16079806712962968</v>
      </c>
      <c r="AA132">
        <v>0.16079806712962968</v>
      </c>
      <c r="AB132">
        <v>0.16079806712962968</v>
      </c>
      <c r="AC132">
        <v>0.16079806712962968</v>
      </c>
      <c r="AD132">
        <v>0.16079806712962968</v>
      </c>
      <c r="AE132">
        <v>0.16079806712962968</v>
      </c>
      <c r="AF132">
        <v>0.16079806712962968</v>
      </c>
      <c r="AG132">
        <v>0.16079806712962968</v>
      </c>
      <c r="AH132">
        <v>0.16079806712962968</v>
      </c>
      <c r="AI132">
        <v>0.16079806712962968</v>
      </c>
      <c r="AJ132">
        <v>0.16079806712962968</v>
      </c>
      <c r="AK132">
        <v>0.16079806712962968</v>
      </c>
      <c r="AL132">
        <v>0.16079806712962968</v>
      </c>
      <c r="AM132">
        <v>0.16079806712962968</v>
      </c>
      <c r="AN132">
        <v>0.16079806712962968</v>
      </c>
      <c r="AO132">
        <v>0.16079806712962968</v>
      </c>
      <c r="AP132">
        <v>0.16079806712962968</v>
      </c>
      <c r="AQ132">
        <v>0.16079806712962968</v>
      </c>
      <c r="AR132">
        <v>0.16079806712962968</v>
      </c>
      <c r="AS132">
        <v>0.16079806712962968</v>
      </c>
      <c r="AT132">
        <v>0.16079806712962968</v>
      </c>
    </row>
    <row r="133" spans="1:46" ht="12.75" x14ac:dyDescent="0.2">
      <c r="A133" s="2">
        <v>27</v>
      </c>
      <c r="B133" s="1">
        <v>0</v>
      </c>
      <c r="C133" s="1">
        <v>4.9768518518462923E-6</v>
      </c>
      <c r="D133" s="1">
        <v>1.28101851851848E-4</v>
      </c>
      <c r="E133" s="1">
        <v>1.3467592592592004E-4</v>
      </c>
      <c r="F133" s="1">
        <v>1.3596064814814721E-4</v>
      </c>
      <c r="G133" s="1">
        <v>1.3712962962962594E-4</v>
      </c>
      <c r="H133" s="1">
        <v>1.7950231481480769E-4</v>
      </c>
      <c r="I133" s="1">
        <v>2.4444444444443603E-4</v>
      </c>
      <c r="J133" s="1">
        <v>2.7881944444443918E-4</v>
      </c>
      <c r="K133" s="1">
        <v>2.5910879629629374E-4</v>
      </c>
      <c r="L133" s="1">
        <v>3.664699074074039E-4</v>
      </c>
      <c r="M133" s="1">
        <v>8.0116898148147389E-4</v>
      </c>
      <c r="N133" s="1">
        <v>8.5008101851851217E-4</v>
      </c>
      <c r="O133" s="1">
        <v>4.3552905092592603E-2</v>
      </c>
      <c r="P133" s="1">
        <v>0.16699318287037043</v>
      </c>
      <c r="Q133" s="1">
        <v>0.16699318287037043</v>
      </c>
      <c r="R133">
        <v>0.16699318287037043</v>
      </c>
      <c r="S133">
        <v>0.16699318287037043</v>
      </c>
      <c r="T133">
        <v>0.16699318287037043</v>
      </c>
      <c r="U133">
        <v>0.16699318287037043</v>
      </c>
      <c r="V133">
        <v>0.16699318287037043</v>
      </c>
      <c r="W133">
        <v>0.16699318287037043</v>
      </c>
      <c r="X133">
        <v>0.16699318287037043</v>
      </c>
      <c r="Y133">
        <v>0.16699318287037043</v>
      </c>
      <c r="Z133">
        <v>0.16699318287037043</v>
      </c>
      <c r="AA133">
        <v>0.16699318287037043</v>
      </c>
      <c r="AB133">
        <v>0.16699318287037043</v>
      </c>
      <c r="AC133">
        <v>0.16699318287037043</v>
      </c>
      <c r="AD133">
        <v>0.16699318287037043</v>
      </c>
      <c r="AE133">
        <v>0.16699318287037043</v>
      </c>
      <c r="AF133">
        <v>0.16699318287037043</v>
      </c>
      <c r="AG133">
        <v>0.16699318287037043</v>
      </c>
      <c r="AH133">
        <v>0.16699318287037043</v>
      </c>
      <c r="AI133">
        <v>0.16699318287037043</v>
      </c>
      <c r="AJ133">
        <v>0.16699318287037043</v>
      </c>
      <c r="AK133">
        <v>0.16699318287037043</v>
      </c>
      <c r="AL133">
        <v>0.16699318287037043</v>
      </c>
      <c r="AM133">
        <v>0.16699318287037043</v>
      </c>
      <c r="AN133">
        <v>0.16699318287037043</v>
      </c>
      <c r="AO133">
        <v>0.16699318287037043</v>
      </c>
      <c r="AP133">
        <v>0.16699318287037043</v>
      </c>
      <c r="AQ133">
        <v>0.16699318287037043</v>
      </c>
      <c r="AR133">
        <v>0.16699318287037043</v>
      </c>
      <c r="AS133">
        <v>0.16699318287037043</v>
      </c>
      <c r="AT133">
        <v>0.16699318287037043</v>
      </c>
    </row>
    <row r="134" spans="1:46" ht="12.75" x14ac:dyDescent="0.2">
      <c r="A134" s="2">
        <v>28</v>
      </c>
      <c r="B134" s="1">
        <v>0</v>
      </c>
      <c r="C134" s="1">
        <v>7.2569444444399445E-6</v>
      </c>
      <c r="D134" s="1">
        <v>1.3237268518518155E-4</v>
      </c>
      <c r="E134" s="1">
        <v>1.4277777777777292E-4</v>
      </c>
      <c r="F134" s="1">
        <v>1.4966435185185048E-4</v>
      </c>
      <c r="G134" s="1">
        <v>1.5611111111110687E-4</v>
      </c>
      <c r="H134" s="1">
        <v>1.8236111111110537E-4</v>
      </c>
      <c r="I134" s="1">
        <v>2.4527777777777135E-4</v>
      </c>
      <c r="J134" s="1">
        <v>2.937268518518471E-4</v>
      </c>
      <c r="K134" s="1">
        <v>3.4653935185184961E-4</v>
      </c>
      <c r="L134" s="1">
        <v>3.774074074074027E-4</v>
      </c>
      <c r="M134" s="1">
        <v>6.9936574074073998E-3</v>
      </c>
      <c r="N134" s="1">
        <v>7.0425694444444381E-3</v>
      </c>
      <c r="O134" s="1">
        <v>4.9745393518518533E-2</v>
      </c>
      <c r="P134" s="1">
        <v>0.17318567129629636</v>
      </c>
      <c r="Q134" s="1">
        <v>0.17318567129629636</v>
      </c>
      <c r="R134">
        <v>0.17318567129629636</v>
      </c>
      <c r="S134">
        <v>0.17318567129629636</v>
      </c>
      <c r="T134">
        <v>0.17318567129629636</v>
      </c>
      <c r="U134">
        <v>0.17318567129629636</v>
      </c>
      <c r="V134">
        <v>0.17318567129629636</v>
      </c>
      <c r="W134">
        <v>0.17318567129629636</v>
      </c>
      <c r="X134">
        <v>0.17318567129629636</v>
      </c>
      <c r="Y134">
        <v>0.17318567129629636</v>
      </c>
      <c r="Z134">
        <v>0.17318567129629636</v>
      </c>
      <c r="AA134">
        <v>0.17318567129629636</v>
      </c>
      <c r="AB134">
        <v>0.17318567129629636</v>
      </c>
      <c r="AC134">
        <v>0.17318567129629636</v>
      </c>
      <c r="AD134">
        <v>0.17318567129629636</v>
      </c>
      <c r="AE134">
        <v>0.17318567129629636</v>
      </c>
      <c r="AF134">
        <v>0.17318567129629636</v>
      </c>
      <c r="AG134">
        <v>0.17318567129629636</v>
      </c>
      <c r="AH134">
        <v>0.17318567129629636</v>
      </c>
      <c r="AI134">
        <v>0.17318567129629636</v>
      </c>
      <c r="AJ134">
        <v>0.17318567129629636</v>
      </c>
      <c r="AK134">
        <v>0.17318567129629636</v>
      </c>
      <c r="AL134">
        <v>0.17318567129629636</v>
      </c>
      <c r="AM134">
        <v>0.17318567129629636</v>
      </c>
      <c r="AN134">
        <v>0.17318567129629636</v>
      </c>
      <c r="AO134">
        <v>0.17318567129629636</v>
      </c>
      <c r="AP134">
        <v>0.17318567129629636</v>
      </c>
      <c r="AQ134">
        <v>0.17318567129629636</v>
      </c>
      <c r="AR134">
        <v>0.17318567129629636</v>
      </c>
      <c r="AS134">
        <v>0.17318567129629636</v>
      </c>
      <c r="AT134">
        <v>0.17318567129629636</v>
      </c>
    </row>
    <row r="135" spans="1:46" ht="12.75" x14ac:dyDescent="0.2">
      <c r="A135" s="2">
        <v>29</v>
      </c>
      <c r="B135" s="1">
        <v>0</v>
      </c>
      <c r="C135" s="1">
        <v>7.2569444444399445E-6</v>
      </c>
      <c r="D135" s="1">
        <v>1.3237268518518155E-4</v>
      </c>
      <c r="E135" s="1">
        <v>1.4277777777777292E-4</v>
      </c>
      <c r="F135" s="1">
        <v>1.4966435185185048E-4</v>
      </c>
      <c r="G135" s="1">
        <v>1.5611111111110687E-4</v>
      </c>
      <c r="H135" s="1">
        <v>1.8236111111110537E-4</v>
      </c>
      <c r="I135" s="1">
        <v>2.4527777777777135E-4</v>
      </c>
      <c r="J135" s="1">
        <v>2.937268518518471E-4</v>
      </c>
      <c r="K135" s="1">
        <v>3.4653935185184961E-4</v>
      </c>
      <c r="L135" s="1">
        <v>3.774074074074027E-4</v>
      </c>
      <c r="M135" s="1">
        <v>6.9936574074073998E-3</v>
      </c>
      <c r="N135" s="1">
        <v>7.0425694444444381E-3</v>
      </c>
      <c r="O135" s="1">
        <v>4.9745393518518539E-2</v>
      </c>
      <c r="P135" s="1">
        <v>0.17318567129629636</v>
      </c>
      <c r="Q135" s="1">
        <v>0.17318567129629636</v>
      </c>
      <c r="R135">
        <v>0.17318567129629636</v>
      </c>
      <c r="S135">
        <v>0.17318567129629636</v>
      </c>
      <c r="T135">
        <v>0.17318567129629636</v>
      </c>
      <c r="U135">
        <v>0.17318567129629636</v>
      </c>
      <c r="V135">
        <v>0.17318567129629636</v>
      </c>
      <c r="W135">
        <v>0.17318567129629636</v>
      </c>
      <c r="X135">
        <v>0.17318567129629636</v>
      </c>
      <c r="Y135">
        <v>0.17318567129629636</v>
      </c>
      <c r="Z135">
        <v>0.17318567129629636</v>
      </c>
      <c r="AA135">
        <v>0.17318567129629636</v>
      </c>
      <c r="AB135">
        <v>0.17318567129629636</v>
      </c>
      <c r="AC135">
        <v>0.17318567129629636</v>
      </c>
      <c r="AD135">
        <v>0.17318567129629636</v>
      </c>
      <c r="AE135">
        <v>0.17318567129629636</v>
      </c>
      <c r="AF135">
        <v>0.17318567129629636</v>
      </c>
      <c r="AG135">
        <v>0.17318567129629636</v>
      </c>
      <c r="AH135">
        <v>0.17318567129629636</v>
      </c>
      <c r="AI135">
        <v>0.17318567129629636</v>
      </c>
      <c r="AJ135">
        <v>0.17318567129629636</v>
      </c>
      <c r="AK135">
        <v>0.17318567129629636</v>
      </c>
      <c r="AL135">
        <v>0.17318567129629636</v>
      </c>
      <c r="AM135">
        <v>0.17318567129629636</v>
      </c>
      <c r="AN135">
        <v>0.17318567129629636</v>
      </c>
      <c r="AO135">
        <v>0.17318567129629636</v>
      </c>
      <c r="AP135">
        <v>0.17318567129629636</v>
      </c>
      <c r="AQ135">
        <v>0.17318567129629636</v>
      </c>
      <c r="AR135">
        <v>0.17318567129629636</v>
      </c>
      <c r="AS135">
        <v>0.17318567129629636</v>
      </c>
      <c r="AT135">
        <v>0.17318567129629636</v>
      </c>
    </row>
    <row r="136" spans="1:46" ht="12.75" x14ac:dyDescent="0.2">
      <c r="A136" s="2">
        <v>30</v>
      </c>
      <c r="B136" s="1">
        <v>0</v>
      </c>
      <c r="C136" s="1">
        <v>7.2569444444434139E-6</v>
      </c>
      <c r="D136" s="1">
        <v>1.3237268518518502E-4</v>
      </c>
      <c r="E136" s="1">
        <v>1.4277777777777639E-4</v>
      </c>
      <c r="F136" s="1">
        <v>1.4966435185185395E-4</v>
      </c>
      <c r="G136" s="1">
        <v>1.5611111111110687E-4</v>
      </c>
      <c r="H136" s="1">
        <v>1.8236111111111231E-4</v>
      </c>
      <c r="I136" s="1">
        <v>2.4527777777777482E-4</v>
      </c>
      <c r="J136" s="1">
        <v>2.937268518518471E-4</v>
      </c>
      <c r="K136" s="1">
        <v>3.4653935185185308E-4</v>
      </c>
      <c r="L136" s="1">
        <v>3.7740740740740963E-4</v>
      </c>
      <c r="M136" s="1">
        <v>6.9936574074073998E-3</v>
      </c>
      <c r="N136" s="1">
        <v>7.0425694444444381E-3</v>
      </c>
      <c r="O136" s="1">
        <v>4.9745393518518546E-2</v>
      </c>
      <c r="P136" s="1">
        <v>0.17318567129629636</v>
      </c>
      <c r="Q136" s="1">
        <v>0.17318567129629636</v>
      </c>
      <c r="R136">
        <v>0.17318567129629636</v>
      </c>
      <c r="S136">
        <v>0.17318567129629636</v>
      </c>
      <c r="T136">
        <v>0.17318567129629636</v>
      </c>
      <c r="U136">
        <v>0.17318567129629636</v>
      </c>
      <c r="V136">
        <v>0.17318567129629636</v>
      </c>
      <c r="W136">
        <v>0.17318567129629636</v>
      </c>
      <c r="X136">
        <v>0.17318567129629636</v>
      </c>
      <c r="Y136">
        <v>0.17318567129629636</v>
      </c>
      <c r="Z136">
        <v>0.17318567129629636</v>
      </c>
      <c r="AA136">
        <v>0.17318567129629636</v>
      </c>
      <c r="AB136">
        <v>0.17318567129629636</v>
      </c>
      <c r="AC136">
        <v>0.17318567129629636</v>
      </c>
      <c r="AD136">
        <v>0.17318567129629636</v>
      </c>
      <c r="AE136">
        <v>0.17318567129629636</v>
      </c>
      <c r="AF136">
        <v>0.17318567129629636</v>
      </c>
      <c r="AG136">
        <v>0.17318567129629636</v>
      </c>
      <c r="AH136">
        <v>0.17318567129629636</v>
      </c>
      <c r="AI136">
        <v>0.17318567129629636</v>
      </c>
      <c r="AJ136">
        <v>0.17318567129629636</v>
      </c>
      <c r="AK136">
        <v>0.17318567129629636</v>
      </c>
      <c r="AL136">
        <v>0.17318567129629636</v>
      </c>
      <c r="AM136">
        <v>0.17318567129629636</v>
      </c>
      <c r="AN136">
        <v>0.17318567129629636</v>
      </c>
      <c r="AO136">
        <v>0.17318567129629636</v>
      </c>
      <c r="AP136">
        <v>0.17318567129629636</v>
      </c>
      <c r="AQ136">
        <v>0.17318567129629636</v>
      </c>
      <c r="AR136">
        <v>0.17318567129629636</v>
      </c>
      <c r="AS136">
        <v>0.17318567129629636</v>
      </c>
      <c r="AT136">
        <v>0.17318567129629636</v>
      </c>
    </row>
    <row r="137" spans="1:46" ht="12.75" x14ac:dyDescent="0.2">
      <c r="A137" s="2">
        <v>31</v>
      </c>
      <c r="B137" s="1">
        <v>0</v>
      </c>
      <c r="C137" s="1">
        <v>7.256944444436475E-6</v>
      </c>
      <c r="D137" s="1">
        <v>1.3237268518517809E-4</v>
      </c>
      <c r="E137" s="1">
        <v>1.4277777777776945E-4</v>
      </c>
      <c r="F137" s="1">
        <v>1.4966435185184701E-4</v>
      </c>
      <c r="G137" s="1">
        <v>1.5611111111110687E-4</v>
      </c>
      <c r="H137" s="1">
        <v>1.8236111111111231E-4</v>
      </c>
      <c r="I137" s="1">
        <v>2.4527777777777482E-4</v>
      </c>
      <c r="J137" s="1">
        <v>2.937268518518471E-4</v>
      </c>
      <c r="K137" s="1">
        <v>3.4653935185184614E-4</v>
      </c>
      <c r="L137" s="1">
        <v>3.7740740740740963E-4</v>
      </c>
      <c r="M137" s="1">
        <v>6.9936574074073998E-3</v>
      </c>
      <c r="N137" s="1">
        <v>7.0425694444444381E-3</v>
      </c>
      <c r="O137" s="1">
        <v>4.9745393518518546E-2</v>
      </c>
      <c r="P137" s="1">
        <v>0.17318567129629636</v>
      </c>
      <c r="Q137" s="1">
        <v>0.17318567129629636</v>
      </c>
      <c r="R137">
        <v>0.17318567129629636</v>
      </c>
      <c r="S137">
        <v>0.17318567129629636</v>
      </c>
      <c r="T137">
        <v>0.17318567129629636</v>
      </c>
      <c r="U137">
        <v>0.17318567129629636</v>
      </c>
      <c r="V137">
        <v>0.17318567129629636</v>
      </c>
      <c r="W137">
        <v>0.17318567129629636</v>
      </c>
      <c r="X137">
        <v>0.17318567129629636</v>
      </c>
      <c r="Y137">
        <v>0.17318567129629636</v>
      </c>
      <c r="Z137">
        <v>0.17318567129629636</v>
      </c>
      <c r="AA137">
        <v>0.17318567129629636</v>
      </c>
      <c r="AB137">
        <v>0.17318567129629636</v>
      </c>
      <c r="AC137">
        <v>0.17318567129629636</v>
      </c>
      <c r="AD137">
        <v>0.17318567129629636</v>
      </c>
      <c r="AE137">
        <v>0.17318567129629636</v>
      </c>
      <c r="AF137">
        <v>0.17318567129629636</v>
      </c>
      <c r="AG137">
        <v>0.17318567129629636</v>
      </c>
      <c r="AH137">
        <v>0.17318567129629636</v>
      </c>
      <c r="AI137">
        <v>0.17318567129629636</v>
      </c>
      <c r="AJ137">
        <v>0.17318567129629636</v>
      </c>
      <c r="AK137">
        <v>0.17318567129629636</v>
      </c>
      <c r="AL137">
        <v>0.17318567129629636</v>
      </c>
      <c r="AM137">
        <v>0.17318567129629636</v>
      </c>
      <c r="AN137">
        <v>0.17318567129629636</v>
      </c>
      <c r="AO137">
        <v>0.17318567129629636</v>
      </c>
      <c r="AP137">
        <v>0.17318567129629636</v>
      </c>
      <c r="AQ137">
        <v>0.17318567129629636</v>
      </c>
      <c r="AR137">
        <v>0.17318567129629636</v>
      </c>
      <c r="AS137">
        <v>0.17318567129629636</v>
      </c>
      <c r="AT137">
        <v>0.17318567129629636</v>
      </c>
    </row>
    <row r="138" spans="1:46" ht="12.75" x14ac:dyDescent="0.2">
      <c r="A138" s="2">
        <v>32</v>
      </c>
      <c r="B138" s="1">
        <v>0</v>
      </c>
      <c r="C138" s="1">
        <v>7.256944444436475E-6</v>
      </c>
      <c r="D138" s="1">
        <v>1.3237268518517809E-4</v>
      </c>
      <c r="E138" s="1">
        <v>1.4277777777776945E-4</v>
      </c>
      <c r="F138" s="1">
        <v>1.4966435185184701E-4</v>
      </c>
      <c r="G138" s="1">
        <v>1.5611111111110687E-4</v>
      </c>
      <c r="H138" s="1">
        <v>1.8236111111111231E-4</v>
      </c>
      <c r="I138" s="1">
        <v>2.4527777777777482E-4</v>
      </c>
      <c r="J138" s="1">
        <v>2.937268518518471E-4</v>
      </c>
      <c r="K138" s="1">
        <v>3.4653935185184614E-4</v>
      </c>
      <c r="L138" s="1">
        <v>3.7740740740740963E-4</v>
      </c>
      <c r="M138" s="1">
        <v>6.9936574074073998E-3</v>
      </c>
      <c r="N138" s="1">
        <v>7.0425694444444381E-3</v>
      </c>
      <c r="O138" s="1">
        <v>4.9745393518518546E-2</v>
      </c>
      <c r="P138" s="1">
        <v>0.17318567129629636</v>
      </c>
      <c r="Q138" s="1">
        <v>0.17318567129629636</v>
      </c>
      <c r="R138">
        <v>0.17318567129629636</v>
      </c>
      <c r="S138">
        <v>0.17318567129629636</v>
      </c>
      <c r="T138">
        <v>0.17318567129629636</v>
      </c>
      <c r="U138">
        <v>0.17318567129629636</v>
      </c>
      <c r="V138">
        <v>0.17318567129629636</v>
      </c>
      <c r="W138">
        <v>0.17318567129629636</v>
      </c>
      <c r="X138">
        <v>0.17318567129629636</v>
      </c>
      <c r="Y138">
        <v>0.17318567129629636</v>
      </c>
      <c r="Z138">
        <v>0.17318567129629636</v>
      </c>
      <c r="AA138">
        <v>0.17318567129629636</v>
      </c>
      <c r="AB138">
        <v>0.17318567129629636</v>
      </c>
      <c r="AC138">
        <v>0.17318567129629636</v>
      </c>
      <c r="AD138">
        <v>0.17318567129629636</v>
      </c>
      <c r="AE138">
        <v>0.17318567129629636</v>
      </c>
      <c r="AF138">
        <v>0.17318567129629636</v>
      </c>
      <c r="AG138">
        <v>0.17318567129629636</v>
      </c>
      <c r="AH138">
        <v>0.17318567129629636</v>
      </c>
      <c r="AI138">
        <v>0.17318567129629636</v>
      </c>
      <c r="AJ138">
        <v>0.17318567129629636</v>
      </c>
      <c r="AK138">
        <v>0.17318567129629636</v>
      </c>
      <c r="AL138">
        <v>0.17318567129629636</v>
      </c>
      <c r="AM138">
        <v>0.17318567129629636</v>
      </c>
      <c r="AN138">
        <v>0.17318567129629636</v>
      </c>
      <c r="AO138">
        <v>0.17318567129629636</v>
      </c>
      <c r="AP138">
        <v>0.17318567129629636</v>
      </c>
      <c r="AQ138">
        <v>0.17318567129629636</v>
      </c>
      <c r="AR138">
        <v>0.17318567129629636</v>
      </c>
      <c r="AS138">
        <v>0.17318567129629636</v>
      </c>
      <c r="AT138">
        <v>0.17318567129629636</v>
      </c>
    </row>
    <row r="139" spans="1:46" ht="12.75" x14ac:dyDescent="0.2">
      <c r="A139" s="2">
        <v>33</v>
      </c>
      <c r="B139" s="1">
        <v>0</v>
      </c>
      <c r="C139" s="1">
        <v>7.256944444436475E-6</v>
      </c>
      <c r="D139" s="1">
        <v>1.3237268518517809E-4</v>
      </c>
      <c r="E139" s="1">
        <v>1.4277777777776945E-4</v>
      </c>
      <c r="F139" s="1">
        <v>1.4966435185184701E-4</v>
      </c>
      <c r="G139" s="1">
        <v>1.5611111111110687E-4</v>
      </c>
      <c r="H139" s="1">
        <v>1.8236111111111231E-4</v>
      </c>
      <c r="I139" s="1">
        <v>2.4527777777777482E-4</v>
      </c>
      <c r="J139" s="1">
        <v>2.937268518518471E-4</v>
      </c>
      <c r="K139" s="1">
        <v>3.4653935185184614E-4</v>
      </c>
      <c r="L139" s="1">
        <v>3.7740740740740963E-4</v>
      </c>
      <c r="M139" s="1">
        <v>6.9936574074073998E-3</v>
      </c>
      <c r="N139" s="1">
        <v>7.0425694444444381E-3</v>
      </c>
      <c r="O139" s="1">
        <v>4.9745393518518546E-2</v>
      </c>
      <c r="P139" s="1">
        <v>0.17318567129629636</v>
      </c>
      <c r="Q139" s="1">
        <v>0.17318567129629636</v>
      </c>
      <c r="R139">
        <v>0.17318567129629636</v>
      </c>
      <c r="S139">
        <v>0.17318567129629636</v>
      </c>
      <c r="T139">
        <v>0.17318567129629636</v>
      </c>
      <c r="U139">
        <v>0.17318567129629636</v>
      </c>
      <c r="V139">
        <v>0.17318567129629636</v>
      </c>
      <c r="W139">
        <v>0.17318567129629636</v>
      </c>
      <c r="X139">
        <v>0.17318567129629636</v>
      </c>
      <c r="Y139">
        <v>0.17318567129629636</v>
      </c>
      <c r="Z139">
        <v>0.17318567129629636</v>
      </c>
      <c r="AA139">
        <v>0.17318567129629636</v>
      </c>
      <c r="AB139">
        <v>0.17318567129629636</v>
      </c>
      <c r="AC139">
        <v>0.17318567129629636</v>
      </c>
      <c r="AD139">
        <v>0.17318567129629636</v>
      </c>
      <c r="AE139">
        <v>0.17318567129629636</v>
      </c>
      <c r="AF139">
        <v>0.17318567129629636</v>
      </c>
      <c r="AG139">
        <v>0.17318567129629636</v>
      </c>
      <c r="AH139">
        <v>0.17318567129629636</v>
      </c>
      <c r="AI139">
        <v>0.17318567129629636</v>
      </c>
      <c r="AJ139">
        <v>0.17318567129629636</v>
      </c>
      <c r="AK139">
        <v>0.17318567129629636</v>
      </c>
      <c r="AL139">
        <v>0.17318567129629636</v>
      </c>
      <c r="AM139">
        <v>0.17318567129629636</v>
      </c>
      <c r="AN139">
        <v>0.17318567129629636</v>
      </c>
      <c r="AO139">
        <v>0.17318567129629636</v>
      </c>
      <c r="AP139">
        <v>0.17318567129629636</v>
      </c>
      <c r="AQ139">
        <v>0.17318567129629636</v>
      </c>
      <c r="AR139">
        <v>0.17318567129629636</v>
      </c>
      <c r="AS139">
        <v>0.17318567129629636</v>
      </c>
      <c r="AT139">
        <v>0.17318567129629636</v>
      </c>
    </row>
    <row r="140" spans="1:46" ht="12.75" x14ac:dyDescent="0.2">
      <c r="A140" s="2">
        <v>34</v>
      </c>
      <c r="B140" s="1">
        <v>0</v>
      </c>
      <c r="C140" s="1">
        <v>7.256944444436475E-6</v>
      </c>
      <c r="D140" s="1">
        <v>1.3237268518517809E-4</v>
      </c>
      <c r="E140" s="1">
        <v>1.4277777777776945E-4</v>
      </c>
      <c r="F140" s="1">
        <v>1.4966435185184701E-4</v>
      </c>
      <c r="G140" s="1">
        <v>1.5611111111110687E-4</v>
      </c>
      <c r="H140" s="1">
        <v>1.8236111111111231E-4</v>
      </c>
      <c r="I140" s="1">
        <v>2.4527777777777482E-4</v>
      </c>
      <c r="J140" s="1">
        <v>2.937268518518471E-4</v>
      </c>
      <c r="K140" s="1">
        <v>3.4653935185184614E-4</v>
      </c>
      <c r="L140" s="1">
        <v>3.7740740740740963E-4</v>
      </c>
      <c r="M140" s="1">
        <v>6.9936574074073998E-3</v>
      </c>
      <c r="N140" s="1">
        <v>7.0425694444444381E-3</v>
      </c>
      <c r="O140" s="1">
        <v>4.9745393518518546E-2</v>
      </c>
      <c r="P140" s="1">
        <v>0.17318567129629636</v>
      </c>
      <c r="Q140" s="1">
        <v>0.17318567129629636</v>
      </c>
      <c r="R140">
        <v>0.17318567129629636</v>
      </c>
      <c r="S140">
        <v>0.17318567129629636</v>
      </c>
      <c r="T140">
        <v>0.17318567129629636</v>
      </c>
      <c r="U140">
        <v>0.17318567129629636</v>
      </c>
      <c r="V140">
        <v>0.17318567129629636</v>
      </c>
      <c r="W140">
        <v>0.17318567129629636</v>
      </c>
      <c r="X140">
        <v>0.17318567129629636</v>
      </c>
      <c r="Y140">
        <v>0.17318567129629636</v>
      </c>
      <c r="Z140">
        <v>0.17318567129629636</v>
      </c>
      <c r="AA140">
        <v>0.17318567129629636</v>
      </c>
      <c r="AB140">
        <v>0.17318567129629636</v>
      </c>
      <c r="AC140">
        <v>0.17318567129629636</v>
      </c>
      <c r="AD140">
        <v>0.17318567129629636</v>
      </c>
      <c r="AE140">
        <v>0.17318567129629636</v>
      </c>
      <c r="AF140">
        <v>0.17318567129629636</v>
      </c>
      <c r="AG140">
        <v>0.17318567129629636</v>
      </c>
      <c r="AH140">
        <v>0.17318567129629636</v>
      </c>
      <c r="AI140">
        <v>0.17318567129629636</v>
      </c>
      <c r="AJ140">
        <v>0.17318567129629636</v>
      </c>
      <c r="AK140">
        <v>0.17318567129629636</v>
      </c>
      <c r="AL140">
        <v>0.17318567129629636</v>
      </c>
      <c r="AM140">
        <v>0.17318567129629636</v>
      </c>
      <c r="AN140">
        <v>0.17318567129629636</v>
      </c>
      <c r="AO140">
        <v>0.17318567129629636</v>
      </c>
      <c r="AP140">
        <v>0.17318567129629636</v>
      </c>
      <c r="AQ140">
        <v>0.17318567129629636</v>
      </c>
      <c r="AR140">
        <v>0.17318567129629636</v>
      </c>
      <c r="AS140">
        <v>0.17318567129629636</v>
      </c>
      <c r="AT140">
        <v>0.17318567129629636</v>
      </c>
    </row>
    <row r="141" spans="1:46" ht="12.75" x14ac:dyDescent="0.2">
      <c r="A141" s="2">
        <v>35</v>
      </c>
      <c r="B141" s="1">
        <v>0</v>
      </c>
      <c r="C141" s="1">
        <v>7.256944444436475E-6</v>
      </c>
      <c r="D141" s="1">
        <v>1.3237268518517809E-4</v>
      </c>
      <c r="E141" s="1">
        <v>1.4277777777776945E-4</v>
      </c>
      <c r="F141" s="1">
        <v>1.4966435185184701E-4</v>
      </c>
      <c r="G141" s="1">
        <v>1.5611111111110687E-4</v>
      </c>
      <c r="H141" s="1">
        <v>1.8236111111111231E-4</v>
      </c>
      <c r="I141" s="1">
        <v>2.4527777777777482E-4</v>
      </c>
      <c r="J141" s="1">
        <v>2.937268518518471E-4</v>
      </c>
      <c r="K141" s="1">
        <v>3.4653935185184614E-4</v>
      </c>
      <c r="L141" s="1">
        <v>3.7740740740740963E-4</v>
      </c>
      <c r="M141" s="1">
        <v>6.9936574074073998E-3</v>
      </c>
      <c r="N141" s="1">
        <v>7.0425694444444381E-3</v>
      </c>
      <c r="O141" s="1">
        <v>4.9745393518518546E-2</v>
      </c>
      <c r="P141" s="1">
        <v>0.17318567129629636</v>
      </c>
      <c r="Q141" s="1">
        <v>0.17318567129629636</v>
      </c>
      <c r="R141">
        <v>0.17318567129629636</v>
      </c>
      <c r="S141">
        <v>0.17318567129629636</v>
      </c>
      <c r="T141">
        <v>0.17318567129629636</v>
      </c>
      <c r="U141">
        <v>0.17318567129629636</v>
      </c>
      <c r="V141">
        <v>0.17318567129629636</v>
      </c>
      <c r="W141">
        <v>0.17318567129629636</v>
      </c>
      <c r="X141">
        <v>0.17318567129629636</v>
      </c>
      <c r="Y141">
        <v>0.17318567129629636</v>
      </c>
      <c r="Z141">
        <v>0.17318567129629636</v>
      </c>
      <c r="AA141">
        <v>0.17318567129629636</v>
      </c>
      <c r="AB141">
        <v>0.17318567129629636</v>
      </c>
      <c r="AC141">
        <v>0.17318567129629636</v>
      </c>
      <c r="AD141">
        <v>0.17318567129629636</v>
      </c>
      <c r="AE141">
        <v>0.17318567129629636</v>
      </c>
      <c r="AF141">
        <v>0.17318567129629636</v>
      </c>
      <c r="AG141">
        <v>0.17318567129629636</v>
      </c>
      <c r="AH141">
        <v>0.17318567129629636</v>
      </c>
      <c r="AI141">
        <v>0.17318567129629636</v>
      </c>
      <c r="AJ141">
        <v>0.17318567129629636</v>
      </c>
      <c r="AK141">
        <v>0.17318567129629636</v>
      </c>
      <c r="AL141">
        <v>0.17318567129629636</v>
      </c>
      <c r="AM141">
        <v>0.17318567129629636</v>
      </c>
      <c r="AN141">
        <v>0.17318567129629636</v>
      </c>
      <c r="AO141">
        <v>0.17318567129629636</v>
      </c>
      <c r="AP141">
        <v>0.17318567129629636</v>
      </c>
      <c r="AQ141">
        <v>0.17318567129629636</v>
      </c>
      <c r="AR141">
        <v>0.17318567129629636</v>
      </c>
      <c r="AS141">
        <v>0.17318567129629636</v>
      </c>
      <c r="AT141">
        <v>0.17318567129629636</v>
      </c>
    </row>
    <row r="142" spans="1:46" ht="12.75" x14ac:dyDescent="0.2">
      <c r="A142" s="2">
        <v>36</v>
      </c>
      <c r="B142" s="1">
        <v>0</v>
      </c>
      <c r="C142" s="1">
        <v>7.256944444436475E-6</v>
      </c>
      <c r="D142" s="1">
        <v>1.3237268518517809E-4</v>
      </c>
      <c r="E142" s="1">
        <v>1.4277777777776945E-4</v>
      </c>
      <c r="F142" s="1">
        <v>1.4966435185184701E-4</v>
      </c>
      <c r="G142" s="1">
        <v>1.5611111111110687E-4</v>
      </c>
      <c r="H142" s="1">
        <v>1.8236111111111231E-4</v>
      </c>
      <c r="I142" s="1">
        <v>2.4527777777777482E-4</v>
      </c>
      <c r="J142" s="1">
        <v>2.937268518518471E-4</v>
      </c>
      <c r="K142" s="1">
        <v>3.4653935185184614E-4</v>
      </c>
      <c r="L142" s="1">
        <v>3.7740740740740963E-4</v>
      </c>
      <c r="M142" s="1">
        <v>6.9936574074073998E-3</v>
      </c>
      <c r="N142" s="1">
        <v>7.0425694444444381E-3</v>
      </c>
      <c r="O142" s="1">
        <v>4.9745393518518533E-2</v>
      </c>
      <c r="P142" s="1">
        <v>0.17318567129629633</v>
      </c>
      <c r="Q142" s="1">
        <v>0.17318567129629633</v>
      </c>
      <c r="R142">
        <v>0.17318567129629633</v>
      </c>
      <c r="S142">
        <v>0.17318567129629633</v>
      </c>
      <c r="T142">
        <v>0.17318567129629633</v>
      </c>
      <c r="U142">
        <v>0.17318567129629633</v>
      </c>
      <c r="V142">
        <v>0.17318567129629633</v>
      </c>
      <c r="W142">
        <v>0.17318567129629633</v>
      </c>
      <c r="X142">
        <v>0.17318567129629633</v>
      </c>
      <c r="Y142">
        <v>0.17318567129629633</v>
      </c>
      <c r="Z142">
        <v>0.17318567129629633</v>
      </c>
      <c r="AA142">
        <v>0.17318567129629633</v>
      </c>
      <c r="AB142">
        <v>0.17318567129629633</v>
      </c>
      <c r="AC142">
        <v>0.17318567129629633</v>
      </c>
      <c r="AD142">
        <v>0.17318567129629633</v>
      </c>
      <c r="AE142">
        <v>0.17318567129629633</v>
      </c>
      <c r="AF142">
        <v>0.17318567129629633</v>
      </c>
      <c r="AG142">
        <v>0.17318567129629633</v>
      </c>
      <c r="AH142">
        <v>0.17318567129629633</v>
      </c>
      <c r="AI142">
        <v>0.17318567129629633</v>
      </c>
      <c r="AJ142">
        <v>0.17318567129629633</v>
      </c>
      <c r="AK142">
        <v>0.17318567129629633</v>
      </c>
      <c r="AL142">
        <v>0.17318567129629633</v>
      </c>
      <c r="AM142">
        <v>0.17318567129629633</v>
      </c>
      <c r="AN142">
        <v>0.17318567129629633</v>
      </c>
      <c r="AO142">
        <v>0.17318567129629633</v>
      </c>
      <c r="AP142">
        <v>0.17318567129629633</v>
      </c>
      <c r="AQ142">
        <v>0.17318567129629633</v>
      </c>
      <c r="AR142">
        <v>0.17318567129629633</v>
      </c>
      <c r="AS142">
        <v>0.17318567129629633</v>
      </c>
      <c r="AT142">
        <v>0.17318567129629633</v>
      </c>
    </row>
    <row r="143" spans="1:46" ht="12.75" x14ac:dyDescent="0.2">
      <c r="A143" s="2">
        <v>37</v>
      </c>
      <c r="B143" s="1">
        <v>0</v>
      </c>
      <c r="C143" s="1">
        <v>7.256944444436475E-6</v>
      </c>
      <c r="D143" s="1">
        <v>1.3237268518517809E-4</v>
      </c>
      <c r="E143" s="1">
        <v>1.4277777777776945E-4</v>
      </c>
      <c r="F143" s="1">
        <v>1.4966435185184701E-4</v>
      </c>
      <c r="G143" s="1">
        <v>1.5611111111110687E-4</v>
      </c>
      <c r="H143" s="1">
        <v>1.8236111111111231E-4</v>
      </c>
      <c r="I143" s="1">
        <v>2.4527777777777482E-4</v>
      </c>
      <c r="J143" s="1">
        <v>2.937268518518471E-4</v>
      </c>
      <c r="K143" s="1">
        <v>3.4653935185184614E-4</v>
      </c>
      <c r="L143" s="1">
        <v>3.7740740740740963E-4</v>
      </c>
      <c r="M143" s="1">
        <v>6.9936574074073998E-3</v>
      </c>
      <c r="N143" s="1">
        <v>7.0425694444444381E-3</v>
      </c>
      <c r="O143" s="1">
        <v>4.9745393518518533E-2</v>
      </c>
      <c r="P143" s="1">
        <v>0.17318567129629631</v>
      </c>
      <c r="Q143" s="1">
        <v>0.17318567129629631</v>
      </c>
      <c r="R143">
        <v>0.17318567129629631</v>
      </c>
      <c r="S143">
        <v>0.17318567129629631</v>
      </c>
      <c r="T143">
        <v>0.17318567129629631</v>
      </c>
      <c r="U143">
        <v>0.17318567129629631</v>
      </c>
      <c r="V143">
        <v>0.17318567129629631</v>
      </c>
      <c r="W143">
        <v>0.17318567129629631</v>
      </c>
      <c r="X143">
        <v>0.17318567129629631</v>
      </c>
      <c r="Y143">
        <v>0.17318567129629631</v>
      </c>
      <c r="Z143">
        <v>0.17318567129629631</v>
      </c>
      <c r="AA143">
        <v>0.17318567129629631</v>
      </c>
      <c r="AB143">
        <v>0.17318567129629631</v>
      </c>
      <c r="AC143">
        <v>0.17318567129629631</v>
      </c>
      <c r="AD143">
        <v>0.17318567129629631</v>
      </c>
      <c r="AE143">
        <v>0.17318567129629631</v>
      </c>
      <c r="AF143">
        <v>0.17318567129629631</v>
      </c>
      <c r="AG143">
        <v>0.17318567129629631</v>
      </c>
      <c r="AH143">
        <v>0.17318567129629631</v>
      </c>
      <c r="AI143">
        <v>0.17318567129629631</v>
      </c>
      <c r="AJ143">
        <v>0.17318567129629631</v>
      </c>
      <c r="AK143">
        <v>0.17318567129629631</v>
      </c>
      <c r="AL143">
        <v>0.17318567129629631</v>
      </c>
      <c r="AM143">
        <v>0.17318567129629631</v>
      </c>
      <c r="AN143">
        <v>0.17318567129629631</v>
      </c>
      <c r="AO143">
        <v>0.17318567129629631</v>
      </c>
      <c r="AP143">
        <v>0.17318567129629631</v>
      </c>
      <c r="AQ143">
        <v>0.17318567129629631</v>
      </c>
      <c r="AR143">
        <v>0.17318567129629631</v>
      </c>
      <c r="AS143">
        <v>0.17318567129629631</v>
      </c>
      <c r="AT143">
        <v>0.17318567129629631</v>
      </c>
    </row>
    <row r="144" spans="1:46" ht="12.75" x14ac:dyDescent="0.2">
      <c r="A144" s="2">
        <v>38</v>
      </c>
      <c r="B144" s="1">
        <v>0</v>
      </c>
      <c r="C144" s="1">
        <v>7.256944444436475E-6</v>
      </c>
      <c r="D144" s="1">
        <v>1.3237268518517809E-4</v>
      </c>
      <c r="E144" s="1">
        <v>1.4277777777776945E-4</v>
      </c>
      <c r="F144" s="1">
        <v>1.4966435185184701E-4</v>
      </c>
      <c r="G144" s="1">
        <v>1.5611111111110687E-4</v>
      </c>
      <c r="H144" s="1">
        <v>1.8236111111111231E-4</v>
      </c>
      <c r="I144" s="1">
        <v>2.4527777777777482E-4</v>
      </c>
      <c r="J144" s="1">
        <v>2.937268518518471E-4</v>
      </c>
      <c r="K144" s="1">
        <v>3.4653935185184614E-4</v>
      </c>
      <c r="L144" s="1">
        <v>3.7740740740740963E-4</v>
      </c>
      <c r="M144" s="1">
        <v>6.9936574074073998E-3</v>
      </c>
      <c r="N144" s="1">
        <v>7.0425694444444381E-3</v>
      </c>
      <c r="O144" s="1">
        <v>4.9745393518518533E-2</v>
      </c>
      <c r="P144" s="1">
        <v>0.17318567129629628</v>
      </c>
      <c r="Q144" s="1">
        <v>0.17318567129629628</v>
      </c>
      <c r="R144">
        <v>0.17318567129629628</v>
      </c>
      <c r="S144">
        <v>0.17318567129629628</v>
      </c>
      <c r="T144">
        <v>0.17318567129629628</v>
      </c>
      <c r="U144">
        <v>0.17318567129629628</v>
      </c>
      <c r="V144">
        <v>0.17318567129629628</v>
      </c>
      <c r="W144">
        <v>0.17318567129629628</v>
      </c>
      <c r="X144">
        <v>0.17318567129629628</v>
      </c>
      <c r="Y144">
        <v>0.17318567129629628</v>
      </c>
      <c r="Z144">
        <v>0.17318567129629628</v>
      </c>
      <c r="AA144">
        <v>0.17318567129629628</v>
      </c>
      <c r="AB144">
        <v>0.17318567129629628</v>
      </c>
      <c r="AC144">
        <v>0.17318567129629628</v>
      </c>
      <c r="AD144">
        <v>0.17318567129629628</v>
      </c>
      <c r="AE144">
        <v>0.17318567129629628</v>
      </c>
      <c r="AF144">
        <v>0.17318567129629628</v>
      </c>
      <c r="AG144">
        <v>0.17318567129629628</v>
      </c>
      <c r="AH144">
        <v>0.17318567129629628</v>
      </c>
      <c r="AI144">
        <v>0.17318567129629628</v>
      </c>
      <c r="AJ144">
        <v>0.17318567129629628</v>
      </c>
      <c r="AK144">
        <v>0.17318567129629628</v>
      </c>
      <c r="AL144">
        <v>0.17318567129629628</v>
      </c>
      <c r="AM144">
        <v>0.17318567129629628</v>
      </c>
      <c r="AN144">
        <v>0.17318567129629628</v>
      </c>
      <c r="AO144">
        <v>0.17318567129629628</v>
      </c>
      <c r="AP144">
        <v>0.17318567129629628</v>
      </c>
      <c r="AQ144">
        <v>0.17318567129629628</v>
      </c>
      <c r="AR144">
        <v>0.17318567129629628</v>
      </c>
      <c r="AS144">
        <v>0.17318567129629628</v>
      </c>
      <c r="AT144">
        <v>0.17318567129629628</v>
      </c>
    </row>
    <row r="145" spans="1:46" ht="12.75" x14ac:dyDescent="0.2">
      <c r="A145" s="2">
        <v>39</v>
      </c>
      <c r="B145" s="1">
        <v>0</v>
      </c>
      <c r="C145" s="1">
        <v>7.256944444436475E-6</v>
      </c>
      <c r="D145" s="1">
        <v>1.3237268518517809E-4</v>
      </c>
      <c r="E145" s="1">
        <v>1.4277777777776945E-4</v>
      </c>
      <c r="F145" s="1">
        <v>1.4966435185184701E-4</v>
      </c>
      <c r="G145" s="1">
        <v>1.5611111111110687E-4</v>
      </c>
      <c r="H145" s="1">
        <v>1.8236111111111231E-4</v>
      </c>
      <c r="I145" s="1">
        <v>2.4527777777777482E-4</v>
      </c>
      <c r="J145" s="1">
        <v>2.937268518518471E-4</v>
      </c>
      <c r="K145" s="1">
        <v>3.4653935185184614E-4</v>
      </c>
      <c r="L145" s="1">
        <v>3.7740740740740963E-4</v>
      </c>
      <c r="M145" s="1">
        <v>6.9936574074073998E-3</v>
      </c>
      <c r="N145" s="1">
        <v>7.0425694444444381E-3</v>
      </c>
      <c r="O145" s="1">
        <v>4.9745393518518533E-2</v>
      </c>
      <c r="P145" s="1">
        <v>0.17318567129629625</v>
      </c>
      <c r="Q145" s="1">
        <v>0.17318567129629625</v>
      </c>
      <c r="R145">
        <v>0.17318567129629625</v>
      </c>
      <c r="S145">
        <v>0.17318567129629625</v>
      </c>
      <c r="T145">
        <v>0.17318567129629625</v>
      </c>
      <c r="U145">
        <v>0.17318567129629625</v>
      </c>
      <c r="V145">
        <v>0.17318567129629625</v>
      </c>
      <c r="W145">
        <v>0.17318567129629625</v>
      </c>
      <c r="X145">
        <v>0.17318567129629625</v>
      </c>
      <c r="Y145">
        <v>0.17318567129629625</v>
      </c>
      <c r="Z145">
        <v>0.17318567129629625</v>
      </c>
      <c r="AA145">
        <v>0.17318567129629625</v>
      </c>
      <c r="AB145">
        <v>0.17318567129629625</v>
      </c>
      <c r="AC145">
        <v>0.17318567129629625</v>
      </c>
      <c r="AD145">
        <v>0.17318567129629625</v>
      </c>
      <c r="AE145">
        <v>0.17318567129629625</v>
      </c>
      <c r="AF145">
        <v>0.17318567129629625</v>
      </c>
      <c r="AG145">
        <v>0.17318567129629625</v>
      </c>
      <c r="AH145">
        <v>0.17318567129629625</v>
      </c>
      <c r="AI145">
        <v>0.17318567129629625</v>
      </c>
      <c r="AJ145">
        <v>0.17318567129629625</v>
      </c>
      <c r="AK145">
        <v>0.17318567129629625</v>
      </c>
      <c r="AL145">
        <v>0.17318567129629625</v>
      </c>
      <c r="AM145">
        <v>0.17318567129629625</v>
      </c>
      <c r="AN145">
        <v>0.17318567129629625</v>
      </c>
      <c r="AO145">
        <v>0.17318567129629625</v>
      </c>
      <c r="AP145">
        <v>0.17318567129629625</v>
      </c>
      <c r="AQ145">
        <v>0.17318567129629625</v>
      </c>
      <c r="AR145">
        <v>0.17318567129629625</v>
      </c>
      <c r="AS145">
        <v>0.17318567129629625</v>
      </c>
      <c r="AT145">
        <v>0.17318567129629625</v>
      </c>
    </row>
    <row r="146" spans="1:46" ht="12.75" x14ac:dyDescent="0.2">
      <c r="A146" s="2">
        <v>40</v>
      </c>
      <c r="B146" s="1">
        <v>0</v>
      </c>
      <c r="C146" s="1">
        <v>7.256944444436475E-6</v>
      </c>
      <c r="D146" s="1">
        <v>1.3237268518517809E-4</v>
      </c>
      <c r="E146" s="1">
        <v>1.4277777777776945E-4</v>
      </c>
      <c r="F146" s="1">
        <v>1.4966435185184701E-4</v>
      </c>
      <c r="G146" s="1">
        <v>1.5611111111110687E-4</v>
      </c>
      <c r="H146" s="1">
        <v>1.8236111111111231E-4</v>
      </c>
      <c r="I146" s="1">
        <v>2.4527777777777482E-4</v>
      </c>
      <c r="J146" s="1">
        <v>2.937268518518471E-4</v>
      </c>
      <c r="K146" s="1">
        <v>3.4653935185184614E-4</v>
      </c>
      <c r="L146" s="1">
        <v>3.7740740740740963E-4</v>
      </c>
      <c r="M146" s="1">
        <v>6.9936574074073998E-3</v>
      </c>
      <c r="N146" s="1">
        <v>7.0425694444444381E-3</v>
      </c>
      <c r="O146" s="1">
        <v>4.9745393518518533E-2</v>
      </c>
      <c r="P146" s="1">
        <v>0.17318567129629622</v>
      </c>
      <c r="Q146" s="1">
        <v>0.17318567129629622</v>
      </c>
      <c r="R146">
        <v>0.17318567129629622</v>
      </c>
      <c r="S146">
        <v>0.17318567129629622</v>
      </c>
      <c r="T146">
        <v>0.17318567129629622</v>
      </c>
      <c r="U146">
        <v>0.17318567129629622</v>
      </c>
      <c r="V146">
        <v>0.17318567129629622</v>
      </c>
      <c r="W146">
        <v>0.17318567129629622</v>
      </c>
      <c r="X146">
        <v>0.17318567129629622</v>
      </c>
      <c r="Y146">
        <v>0.17318567129629622</v>
      </c>
      <c r="Z146">
        <v>0.17318567129629622</v>
      </c>
      <c r="AA146">
        <v>0.17318567129629622</v>
      </c>
      <c r="AB146">
        <v>0.17318567129629622</v>
      </c>
      <c r="AC146">
        <v>0.17318567129629622</v>
      </c>
      <c r="AD146">
        <v>0.17318567129629622</v>
      </c>
      <c r="AE146">
        <v>0.17318567129629622</v>
      </c>
      <c r="AF146">
        <v>0.17318567129629622</v>
      </c>
      <c r="AG146">
        <v>0.17318567129629622</v>
      </c>
      <c r="AH146">
        <v>0.17318567129629622</v>
      </c>
      <c r="AI146">
        <v>0.17318567129629622</v>
      </c>
      <c r="AJ146">
        <v>0.17318567129629622</v>
      </c>
      <c r="AK146">
        <v>0.17318567129629622</v>
      </c>
      <c r="AL146">
        <v>0.17318567129629622</v>
      </c>
      <c r="AM146">
        <v>0.17318567129629622</v>
      </c>
      <c r="AN146">
        <v>0.17318567129629622</v>
      </c>
      <c r="AO146">
        <v>0.17318567129629622</v>
      </c>
      <c r="AP146">
        <v>0.17318567129629622</v>
      </c>
      <c r="AQ146">
        <v>0.17318567129629622</v>
      </c>
      <c r="AR146">
        <v>0.17318567129629622</v>
      </c>
      <c r="AS146">
        <v>0.17318567129629622</v>
      </c>
      <c r="AT146">
        <v>0.17318567129629622</v>
      </c>
    </row>
    <row r="147" spans="1:46" ht="12.75" x14ac:dyDescent="0.2">
      <c r="A147" s="2">
        <v>41</v>
      </c>
      <c r="B147" s="1" t="e">
        <v>#N/A</v>
      </c>
      <c r="C147" s="1" t="e">
        <v>#N/A</v>
      </c>
      <c r="D147" s="1" t="e">
        <v>#N/A</v>
      </c>
      <c r="E147" s="1" t="e">
        <v>#N/A</v>
      </c>
      <c r="F147" s="1" t="e">
        <v>#N/A</v>
      </c>
      <c r="G147" s="1" t="e">
        <v>#N/A</v>
      </c>
      <c r="H147" s="1" t="e">
        <v>#N/A</v>
      </c>
      <c r="I147" s="1" t="e">
        <v>#N/A</v>
      </c>
      <c r="J147" s="1" t="e">
        <v>#N/A</v>
      </c>
      <c r="K147" s="1" t="e">
        <v>#N/A</v>
      </c>
      <c r="L147" s="1" t="e">
        <v>#N/A</v>
      </c>
      <c r="M147" s="1" t="e">
        <v>#N/A</v>
      </c>
      <c r="N147" s="1" t="e">
        <v>#N/A</v>
      </c>
      <c r="O147" s="1" t="e">
        <v>#N/A</v>
      </c>
      <c r="P147" s="1" t="e">
        <v>#N/A</v>
      </c>
      <c r="Q147" s="1" t="e">
        <v>#N/A</v>
      </c>
      <c r="R147" t="e">
        <v>#N/A</v>
      </c>
      <c r="S147" t="e">
        <v>#N/A</v>
      </c>
      <c r="T147" t="e">
        <v>#N/A</v>
      </c>
      <c r="U147" t="e">
        <v>#N/A</v>
      </c>
      <c r="V147" t="e">
        <v>#N/A</v>
      </c>
      <c r="W147" t="e">
        <v>#N/A</v>
      </c>
      <c r="X147" t="e">
        <v>#N/A</v>
      </c>
      <c r="Y147" t="e">
        <v>#N/A</v>
      </c>
      <c r="Z147" t="e">
        <v>#N/A</v>
      </c>
      <c r="AA147" t="e">
        <v>#N/A</v>
      </c>
      <c r="AB147" t="e">
        <v>#N/A</v>
      </c>
      <c r="AC147" t="e">
        <v>#N/A</v>
      </c>
      <c r="AD147" t="e">
        <v>#N/A</v>
      </c>
      <c r="AE147" t="e">
        <v>#N/A</v>
      </c>
      <c r="AF147" t="e">
        <v>#N/A</v>
      </c>
      <c r="AG147" t="e">
        <v>#N/A</v>
      </c>
      <c r="AH147" t="e">
        <v>#N/A</v>
      </c>
      <c r="AI147" t="e">
        <v>#N/A</v>
      </c>
      <c r="AJ147" t="e">
        <v>#N/A</v>
      </c>
      <c r="AK147" t="e">
        <v>#N/A</v>
      </c>
      <c r="AL147" t="e">
        <v>#N/A</v>
      </c>
      <c r="AM147" t="e">
        <v>#N/A</v>
      </c>
      <c r="AN147" t="e">
        <v>#N/A</v>
      </c>
      <c r="AO147" t="e">
        <v>#N/A</v>
      </c>
      <c r="AP147" t="e">
        <v>#N/A</v>
      </c>
      <c r="AQ147" t="e">
        <v>#N/A</v>
      </c>
      <c r="AR147" t="e">
        <v>#N/A</v>
      </c>
      <c r="AS147" t="e">
        <v>#N/A</v>
      </c>
      <c r="AT147" t="e">
        <v>#N/A</v>
      </c>
    </row>
    <row r="148" spans="1:46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46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46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6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6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6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6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6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6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6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6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6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6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AU106 A106:A125 A129:A147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AFE-6916-4368-BA21-CE292249E48E}">
  <dimension ref="A1:AU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Guilherme Janot</v>
      </c>
      <c r="J1" s="7" t="str">
        <f>K52</f>
        <v>Alexandre Melillo</v>
      </c>
      <c r="K1" s="7" t="str">
        <f>L52</f>
        <v>Claudio Junqueira</v>
      </c>
    </row>
    <row r="2" spans="1:13" x14ac:dyDescent="0.25">
      <c r="A2" s="9">
        <v>1</v>
      </c>
      <c r="B2" s="10" t="s">
        <v>13</v>
      </c>
      <c r="C2" s="11"/>
      <c r="D2" s="11"/>
      <c r="E2" s="11"/>
      <c r="F2" s="11"/>
      <c r="G2" s="11"/>
      <c r="H2" s="6" t="s">
        <v>3</v>
      </c>
      <c r="I2" s="12">
        <f>AVERAGE(J53:J97)</f>
        <v>1.6685956790133745E-6</v>
      </c>
      <c r="J2" s="12">
        <f>AVERAGE(K53:K97)</f>
        <v>6.7411747685161148E-6</v>
      </c>
      <c r="K2" s="12">
        <f>AVERAGE(L53:L97)</f>
        <v>6.6851325757575104E-5</v>
      </c>
    </row>
    <row r="3" spans="1:13" x14ac:dyDescent="0.25">
      <c r="A3" s="9">
        <v>2</v>
      </c>
      <c r="B3" s="13" t="s">
        <v>10</v>
      </c>
      <c r="C3" s="11"/>
      <c r="D3" s="11"/>
      <c r="E3" s="11"/>
      <c r="F3" s="11"/>
      <c r="G3" s="11"/>
      <c r="H3" s="6" t="s">
        <v>4</v>
      </c>
      <c r="I3" s="12">
        <f>LARGE(J53:J97,2)</f>
        <v>1.8634259259268579E-6</v>
      </c>
      <c r="J3" s="12">
        <f>LARGE(K53:K97,2)</f>
        <v>1.1620370370366701E-5</v>
      </c>
      <c r="K3" s="12">
        <f>LARGE(L53:L97,2)</f>
        <v>1.0590277777777594E-4</v>
      </c>
      <c r="L3" s="12">
        <f>LARGE(I3:K3,1)</f>
        <v>1.0590277777777594E-4</v>
      </c>
      <c r="M3" s="14">
        <f>L3</f>
        <v>1.0590277777777594E-4</v>
      </c>
    </row>
    <row r="4" spans="1:13" x14ac:dyDescent="0.25">
      <c r="A4" s="9">
        <v>3</v>
      </c>
      <c r="B4" s="13" t="s">
        <v>14</v>
      </c>
      <c r="C4" s="11"/>
      <c r="D4" s="11"/>
      <c r="E4" s="11"/>
      <c r="F4" s="11"/>
      <c r="G4" s="11"/>
      <c r="H4" s="6" t="s">
        <v>5</v>
      </c>
      <c r="I4" s="12">
        <f>SMALL(J53:J97,1)</f>
        <v>1.1921296296309343E-6</v>
      </c>
      <c r="J4" s="12">
        <f>SMALL(K53:K97,1)</f>
        <v>2.7777777777751589E-6</v>
      </c>
      <c r="K4" s="12">
        <f>SMALL(L53:L97,1)</f>
        <v>2.9351851851852889E-5</v>
      </c>
      <c r="L4" s="12">
        <f>SMALL(I4:K4,1)</f>
        <v>1.1921296296309343E-6</v>
      </c>
      <c r="M4" s="14">
        <f>L4</f>
        <v>1.1921296296309343E-6</v>
      </c>
    </row>
    <row r="5" spans="1:13" x14ac:dyDescent="0.25">
      <c r="A5" s="9"/>
      <c r="B5" s="13" t="s">
        <v>15</v>
      </c>
      <c r="C5" s="11"/>
      <c r="D5" s="11"/>
      <c r="E5" s="11"/>
      <c r="F5" s="11"/>
      <c r="G5" s="11"/>
      <c r="H5" s="15" t="s">
        <v>6</v>
      </c>
      <c r="I5" s="12">
        <f>_xlfn.STDEV.S(J53:J97)</f>
        <v>6.4837201270654165E-7</v>
      </c>
      <c r="J5" s="12">
        <f>_xlfn.STDEV.S(K53:K97)</f>
        <v>3.4779042211854593E-6</v>
      </c>
      <c r="K5" s="12">
        <f>_xlfn.STDEV.S(L53:L97)</f>
        <v>2.4585126952861122E-5</v>
      </c>
    </row>
    <row r="6" spans="1:13" x14ac:dyDescent="0.25">
      <c r="A6" s="9"/>
      <c r="B6" s="13" t="s">
        <v>9</v>
      </c>
      <c r="C6" s="11"/>
      <c r="D6" s="11"/>
      <c r="E6" s="11"/>
      <c r="F6" s="11"/>
      <c r="G6" s="11"/>
      <c r="H6" s="6" t="s">
        <v>7</v>
      </c>
      <c r="I6" s="12">
        <f>SUM(J53:J97,1)</f>
        <v>1.000010011574074</v>
      </c>
      <c r="J6" s="12">
        <f>SUM(K53:K97,1)</f>
        <v>1.0001078587962962</v>
      </c>
      <c r="K6" s="12">
        <f>SUM(L53:L97,1)</f>
        <v>1.0014707291666667</v>
      </c>
    </row>
    <row r="7" spans="1:13" x14ac:dyDescent="0.25">
      <c r="A7" s="9"/>
      <c r="B7" s="13" t="s">
        <v>16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11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17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12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20</v>
      </c>
      <c r="C13" s="11"/>
      <c r="D13" s="11"/>
      <c r="E13" s="11"/>
      <c r="F13" s="11"/>
      <c r="G13" s="11"/>
      <c r="I13" s="11"/>
      <c r="J13" s="11"/>
      <c r="K13" s="17">
        <f>SMALL(I4:K4,1)-L13</f>
        <v>1.1921296296309343E-6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1.0590277777777594E-4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1'!$B$106:$AT$106,0)</f>
        <v>1</v>
      </c>
      <c r="K50" s="18">
        <f>MATCH(K52,'ETAPA 1'!$B$106:$AT$106,0)</f>
        <v>2</v>
      </c>
      <c r="L50" s="18">
        <f>MATCH(L52,'ETAPA 1'!$B$106:$AT$106,0)</f>
        <v>3</v>
      </c>
    </row>
    <row r="51" spans="1:12" x14ac:dyDescent="0.25">
      <c r="A51"/>
      <c r="B51"/>
      <c r="C51"/>
      <c r="D51"/>
      <c r="E51"/>
      <c r="F51"/>
      <c r="I51" s="11"/>
      <c r="J51" s="24">
        <f>COUNTA('ETAPA 1'!$B$107:$B$147)</f>
        <v>22</v>
      </c>
      <c r="K51" s="24">
        <f>COUNTA('ETAPA 1'!$B$107:$B$147)</f>
        <v>22</v>
      </c>
      <c r="L51" s="24">
        <f>COUNTA('ETAPA 1'!$B$107:$B$147)</f>
        <v>22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Guilherme Janot</v>
      </c>
      <c r="K52" s="25" t="str">
        <f>VLOOKUP(2,$A$2:$B$47,2,FALSE)</f>
        <v>Alexandre Melillo</v>
      </c>
      <c r="L52" s="25" t="str">
        <f>VLOOKUP(3,$A$2:$B$47,2,FALSE)</f>
        <v>Claudio Junqueira</v>
      </c>
    </row>
    <row r="53" spans="1:12" x14ac:dyDescent="0.25">
      <c r="A53"/>
      <c r="B53"/>
      <c r="C53"/>
      <c r="D53"/>
      <c r="E53"/>
      <c r="F53"/>
      <c r="I53" s="26">
        <v>1</v>
      </c>
      <c r="J53" s="27" t="str" cm="1">
        <f t="array" ref="J53">IF(INDEX('ETAPA 1'!$B$106:$AT$171,$I53+1,J$50)=0,"",INDEX('ETAPA 1'!$B$106:$AT$171,$I53+1,J$50))</f>
        <v/>
      </c>
      <c r="K53" s="27" cm="1">
        <f t="array" ref="K53">IF(INDEX('ETAPA 1'!$B$106:$AT$171,$I53+1,K$50)=0,"",INDEX('ETAPA 1'!$B$106:$AT$171,$I53+1,K$50))</f>
        <v>3.4953703703694168E-6</v>
      </c>
      <c r="L53" s="27" cm="1">
        <f t="array" ref="L53">IF(INDEX('ETAPA 1'!$B$106:$AT$171,$I53+1,L$50)=0,"",INDEX('ETAPA 1'!$B$106:$AT$171,$I53+1,L$50))</f>
        <v>2.9594907407407217E-5</v>
      </c>
    </row>
    <row r="54" spans="1:12" x14ac:dyDescent="0.25">
      <c r="A54"/>
      <c r="B54"/>
      <c r="C54"/>
      <c r="D54"/>
      <c r="E54"/>
      <c r="F54"/>
      <c r="I54" s="26">
        <v>2</v>
      </c>
      <c r="J54" s="27" t="str" cm="1">
        <f t="array" ref="J54">IF(INDEX('ETAPA 1'!$B$106:$AT$171,$I54+1,J$50)=0,"",INDEX('ETAPA 1'!$B$106:$AT$171,$I54+1,J$50))</f>
        <v/>
      </c>
      <c r="K54" s="27" cm="1">
        <f t="array" ref="K54">IF(INDEX('ETAPA 1'!$B$106:$AT$171,$I54+1,K$50)=0,"",INDEX('ETAPA 1'!$B$106:$AT$171,$I54+1,K$50))</f>
        <v>3.3564814814804854E-6</v>
      </c>
      <c r="L54" s="27" cm="1">
        <f t="array" ref="L54">IF(INDEX('ETAPA 1'!$B$106:$AT$171,$I54+1,L$50)=0,"",INDEX('ETAPA 1'!$B$106:$AT$171,$I54+1,L$50))</f>
        <v>3.2777777777777623E-5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1'!$B$106:$AT$171,$I55+1,J$50)=0,"",INDEX('ETAPA 1'!$B$106:$AT$171,$I55+1,J$50))</f>
        <v>1.1921296296309343E-6</v>
      </c>
      <c r="K55" s="27" t="str" cm="1">
        <f t="array" ref="K55">IF(INDEX('ETAPA 1'!$B$106:$AT$171,$I55+1,K$50)=0,"",INDEX('ETAPA 1'!$B$106:$AT$171,$I55+1,K$50))</f>
        <v/>
      </c>
      <c r="L55" s="27" cm="1">
        <f t="array" ref="L55">IF(INDEX('ETAPA 1'!$B$106:$AT$171,$I55+1,L$50)=0,"",INDEX('ETAPA 1'!$B$106:$AT$171,$I55+1,L$50))</f>
        <v>2.9351851851852889E-5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1'!$B$106:$AT$171,$I56+1,J$50)=0,"",INDEX('ETAPA 1'!$B$106:$AT$171,$I56+1,J$50))</f>
        <v>2.8703703703718275E-6</v>
      </c>
      <c r="K56" s="27" t="str" cm="1">
        <f t="array" ref="K56">IF(INDEX('ETAPA 1'!$B$106:$AT$171,$I56+1,K$50)=0,"",INDEX('ETAPA 1'!$B$106:$AT$171,$I56+1,K$50))</f>
        <v/>
      </c>
      <c r="L56" s="27" cm="1">
        <f t="array" ref="L56">IF(INDEX('ETAPA 1'!$B$106:$AT$171,$I56+1,L$50)=0,"",INDEX('ETAPA 1'!$B$106:$AT$171,$I56+1,L$50))</f>
        <v>3.7361111111112143E-5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1'!$B$106:$AT$171,$I57+1,J$50)=0,"",INDEX('ETAPA 1'!$B$106:$AT$171,$I57+1,J$50))</f>
        <v>1.2500000000012501E-6</v>
      </c>
      <c r="K57" s="27" t="str" cm="1">
        <f t="array" ref="K57">IF(INDEX('ETAPA 1'!$B$106:$AT$171,$I57+1,K$50)=0,"",INDEX('ETAPA 1'!$B$106:$AT$171,$I57+1,K$50))</f>
        <v/>
      </c>
      <c r="L57" s="27" cm="1">
        <f t="array" ref="L57">IF(INDEX('ETAPA 1'!$B$106:$AT$171,$I57+1,L$50)=0,"",INDEX('ETAPA 1'!$B$106:$AT$171,$I57+1,L$50))</f>
        <v>3.9016203703704302E-5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1'!$B$106:$AT$171,$I58+1,J$50)=0,"",INDEX('ETAPA 1'!$B$106:$AT$171,$I58+1,J$50))</f>
        <v>1.6319444444447273E-6</v>
      </c>
      <c r="K58" s="27" t="str" cm="1">
        <f t="array" ref="K58">IF(INDEX('ETAPA 1'!$B$106:$AT$171,$I58+1,K$50)=0,"",INDEX('ETAPA 1'!$B$106:$AT$171,$I58+1,K$50))</f>
        <v/>
      </c>
      <c r="L58" s="27" cm="1">
        <f t="array" ref="L58">IF(INDEX('ETAPA 1'!$B$106:$AT$171,$I58+1,L$50)=0,"",INDEX('ETAPA 1'!$B$106:$AT$171,$I58+1,L$50))</f>
        <v>4.4305555555556111E-5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1'!$B$106:$AT$171,$I59+1,J$50)=0,"",INDEX('ETAPA 1'!$B$106:$AT$171,$I59+1,J$50))</f>
        <v>1.8634259259268579E-6</v>
      </c>
      <c r="K59" s="27" t="str" cm="1">
        <f t="array" ref="K59">IF(INDEX('ETAPA 1'!$B$106:$AT$171,$I59+1,K$50)=0,"",INDEX('ETAPA 1'!$B$106:$AT$171,$I59+1,K$50))</f>
        <v/>
      </c>
      <c r="L59" s="27" cm="1">
        <f t="array" ref="L59">IF(INDEX('ETAPA 1'!$B$106:$AT$171,$I59+1,L$50)=0,"",INDEX('ETAPA 1'!$B$106:$AT$171,$I59+1,L$50))</f>
        <v>6.1099537037038326E-5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1'!$B$106:$AT$171,$I60+1,J$50)=0,"",INDEX('ETAPA 1'!$B$106:$AT$171,$I60+1,J$50))</f>
        <v>1.2037037037046505E-6</v>
      </c>
      <c r="K60" s="27" t="str" cm="1">
        <f t="array" ref="K60">IF(INDEX('ETAPA 1'!$B$106:$AT$171,$I60+1,K$50)=0,"",INDEX('ETAPA 1'!$B$106:$AT$171,$I60+1,K$50))</f>
        <v/>
      </c>
      <c r="L60" s="27" cm="1">
        <f t="array" ref="L60">IF(INDEX('ETAPA 1'!$B$106:$AT$171,$I60+1,L$50)=0,"",INDEX('ETAPA 1'!$B$106:$AT$171,$I60+1,L$50))</f>
        <v>6.6550925925927366E-5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1'!$B$106:$AT$171,$I61+1,J$50)=0,"",INDEX('ETAPA 1'!$B$106:$AT$171,$I61+1,J$50))</f>
        <v/>
      </c>
      <c r="K61" s="27" cm="1">
        <f t="array" ref="K61">IF(INDEX('ETAPA 1'!$B$106:$AT$171,$I61+1,K$50)=0,"",INDEX('ETAPA 1'!$B$106:$AT$171,$I61+1,K$50))</f>
        <v>4.9999999999989289E-6</v>
      </c>
      <c r="L61" s="27" cm="1">
        <f t="array" ref="L61">IF(INDEX('ETAPA 1'!$B$106:$AT$171,$I61+1,L$50)=0,"",INDEX('ETAPA 1'!$B$106:$AT$171,$I61+1,L$50))</f>
        <v>6.2384259259259424E-5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1'!$B$106:$AT$171,$I62+1,J$50)=0,"",INDEX('ETAPA 1'!$B$106:$AT$171,$I62+1,J$50))</f>
        <v/>
      </c>
      <c r="K62" s="27" cm="1">
        <f t="array" ref="K62">IF(INDEX('ETAPA 1'!$B$106:$AT$171,$I62+1,K$50)=0,"",INDEX('ETAPA 1'!$B$106:$AT$171,$I62+1,K$50))</f>
        <v>3.1481481481462209E-6</v>
      </c>
      <c r="L62" s="27" cm="1">
        <f t="array" ref="L62">IF(INDEX('ETAPA 1'!$B$106:$AT$171,$I62+1,L$50)=0,"",INDEX('ETAPA 1'!$B$106:$AT$171,$I62+1,L$50))</f>
        <v>6.4687500000000508E-5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1'!$B$106:$AT$171,$I63+1,J$50)=0,"",INDEX('ETAPA 1'!$B$106:$AT$171,$I63+1,J$50))</f>
        <v/>
      </c>
      <c r="K63" s="27" cm="1">
        <f t="array" ref="K63">IF(INDEX('ETAPA 1'!$B$106:$AT$171,$I63+1,K$50)=0,"",INDEX('ETAPA 1'!$B$106:$AT$171,$I63+1,K$50))</f>
        <v>6.1805555555526775E-6</v>
      </c>
      <c r="L63" s="27" cm="1">
        <f t="array" ref="L63">IF(INDEX('ETAPA 1'!$B$106:$AT$171,$I63+1,L$50)=0,"",INDEX('ETAPA 1'!$B$106:$AT$171,$I63+1,L$50))</f>
        <v>6.7256944444444439E-5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1'!$B$106:$AT$171,$I64+1,J$50)=0,"",INDEX('ETAPA 1'!$B$106:$AT$171,$I64+1,J$50))</f>
        <v/>
      </c>
      <c r="K64" s="27" cm="1">
        <f t="array" ref="K64">IF(INDEX('ETAPA 1'!$B$106:$AT$171,$I64+1,K$50)=0,"",INDEX('ETAPA 1'!$B$106:$AT$171,$I64+1,K$50))</f>
        <v>8.7847222222190574E-6</v>
      </c>
      <c r="L64" s="27" cm="1">
        <f t="array" ref="L64">IF(INDEX('ETAPA 1'!$B$106:$AT$171,$I64+1,L$50)=0,"",INDEX('ETAPA 1'!$B$106:$AT$171,$I64+1,L$50))</f>
        <v>6.6504629629628165E-5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1'!$B$106:$AT$171,$I65+1,J$50)=0,"",INDEX('ETAPA 1'!$B$106:$AT$171,$I65+1,J$50))</f>
        <v/>
      </c>
      <c r="K65" s="27" cm="1">
        <f t="array" ref="K65">IF(INDEX('ETAPA 1'!$B$106:$AT$171,$I65+1,K$50)=0,"",INDEX('ETAPA 1'!$B$106:$AT$171,$I65+1,K$50))</f>
        <v>9.08564814814522E-6</v>
      </c>
      <c r="L65" s="27" cm="1">
        <f t="array" ref="L65">IF(INDEX('ETAPA 1'!$B$106:$AT$171,$I65+1,L$50)=0,"",INDEX('ETAPA 1'!$B$106:$AT$171,$I65+1,L$50))</f>
        <v>6.9282407407405058E-5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1'!$B$106:$AT$171,$I66+1,J$50)=0,"",INDEX('ETAPA 1'!$B$106:$AT$171,$I66+1,J$50))</f>
        <v/>
      </c>
      <c r="K66" s="27" cm="1">
        <f t="array" ref="K66">IF(INDEX('ETAPA 1'!$B$106:$AT$171,$I66+1,K$50)=0,"",INDEX('ETAPA 1'!$B$106:$AT$171,$I66+1,K$50))</f>
        <v>1.1620370370366701E-5</v>
      </c>
      <c r="L66" s="27" cm="1">
        <f t="array" ref="L66">IF(INDEX('ETAPA 1'!$B$106:$AT$171,$I66+1,L$50)=0,"",INDEX('ETAPA 1'!$B$106:$AT$171,$I66+1,L$50))</f>
        <v>6.8136574074072892E-5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1'!$B$106:$AT$171,$I67+1,J$50)=0,"",INDEX('ETAPA 1'!$B$106:$AT$171,$I67+1,J$50))</f>
        <v/>
      </c>
      <c r="K67" s="27" cm="1">
        <f t="array" ref="K67">IF(INDEX('ETAPA 1'!$B$106:$AT$171,$I67+1,K$50)=0,"",INDEX('ETAPA 1'!$B$106:$AT$171,$I67+1,K$50))</f>
        <v>9.3055555555523334E-6</v>
      </c>
      <c r="L67" s="27" cm="1">
        <f t="array" ref="L67">IF(INDEX('ETAPA 1'!$B$106:$AT$171,$I67+1,L$50)=0,"",INDEX('ETAPA 1'!$B$106:$AT$171,$I67+1,L$50))</f>
        <v>7.1018518518517135E-5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1'!$B$106:$AT$171,$I68+1,J$50)=0,"",INDEX('ETAPA 1'!$B$106:$AT$171,$I68+1,J$50))</f>
        <v/>
      </c>
      <c r="K68" s="27" cm="1">
        <f t="array" ref="K68">IF(INDEX('ETAPA 1'!$B$106:$AT$171,$I68+1,K$50)=0,"",INDEX('ETAPA 1'!$B$106:$AT$171,$I68+1,K$50))</f>
        <v>8.4374999999962952E-6</v>
      </c>
      <c r="L68" s="27" cm="1">
        <f t="array" ref="L68">IF(INDEX('ETAPA 1'!$B$106:$AT$171,$I68+1,L$50)=0,"",INDEX('ETAPA 1'!$B$106:$AT$171,$I68+1,L$50))</f>
        <v>7.2905092592591425E-5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1'!$B$106:$AT$171,$I69+1,J$50)=0,"",INDEX('ETAPA 1'!$B$106:$AT$171,$I69+1,J$50))</f>
        <v/>
      </c>
      <c r="K69" s="27" cm="1">
        <f t="array" ref="K69">IF(INDEX('ETAPA 1'!$B$106:$AT$171,$I69+1,K$50)=0,"",INDEX('ETAPA 1'!$B$106:$AT$171,$I69+1,K$50))</f>
        <v>8.2175925925891818E-6</v>
      </c>
      <c r="L69" s="27" cm="1">
        <f t="array" ref="L69">IF(INDEX('ETAPA 1'!$B$106:$AT$171,$I69+1,L$50)=0,"",INDEX('ETAPA 1'!$B$106:$AT$171,$I69+1,L$50))</f>
        <v>7.7523148148146009E-5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1'!$B$106:$AT$171,$I70+1,J$50)=0,"",INDEX('ETAPA 1'!$B$106:$AT$171,$I70+1,J$50))</f>
        <v/>
      </c>
      <c r="K70" s="27" cm="1">
        <f t="array" ref="K70">IF(INDEX('ETAPA 1'!$B$106:$AT$171,$I70+1,K$50)=0,"",INDEX('ETAPA 1'!$B$106:$AT$171,$I70+1,K$50))</f>
        <v>3.6921296296260619E-6</v>
      </c>
      <c r="L70" s="27" cm="1">
        <f t="array" ref="L70">IF(INDEX('ETAPA 1'!$B$106:$AT$171,$I70+1,L$50)=0,"",INDEX('ETAPA 1'!$B$106:$AT$171,$I70+1,L$50))</f>
        <v>1.0008101851851671E-4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1'!$B$106:$AT$171,$I71+1,J$50)=0,"",INDEX('ETAPA 1'!$B$106:$AT$171,$I71+1,J$50))</f>
        <v/>
      </c>
      <c r="K71" s="27" cm="1">
        <f t="array" ref="K71">IF(INDEX('ETAPA 1'!$B$106:$AT$171,$I71+1,K$50)=0,"",INDEX('ETAPA 1'!$B$106:$AT$171,$I71+1,K$50))</f>
        <v>3.7847222222192611E-6</v>
      </c>
      <c r="L71" s="27" cm="1">
        <f t="array" ref="L71">IF(INDEX('ETAPA 1'!$B$106:$AT$171,$I71+1,L$50)=0,"",INDEX('ETAPA 1'!$B$106:$AT$171,$I71+1,L$50))</f>
        <v>1.0590277777777594E-4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1'!$B$106:$AT$171,$I72+1,J$50)=0,"",INDEX('ETAPA 1'!$B$106:$AT$171,$I72+1,J$50))</f>
        <v/>
      </c>
      <c r="K72" s="27" cm="1">
        <f t="array" ref="K72">IF(INDEX('ETAPA 1'!$B$106:$AT$171,$I72+1,K$50)=0,"",INDEX('ETAPA 1'!$B$106:$AT$171,$I72+1,K$50))</f>
        <v>2.7777777777751589E-6</v>
      </c>
      <c r="L72" s="27" cm="1">
        <f t="array" ref="L72">IF(INDEX('ETAPA 1'!$B$106:$AT$171,$I72+1,L$50)=0,"",INDEX('ETAPA 1'!$B$106:$AT$171,$I72+1,L$50))</f>
        <v>1.0813657407407126E-4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1'!$B$106:$AT$171,$I73+1,J$50)=0,"",INDEX('ETAPA 1'!$B$106:$AT$171,$I73+1,J$50))</f>
        <v/>
      </c>
      <c r="K73" s="27" cm="1">
        <f t="array" ref="K73">IF(INDEX('ETAPA 1'!$B$106:$AT$171,$I73+1,K$50)=0,"",INDEX('ETAPA 1'!$B$106:$AT$171,$I73+1,K$50))</f>
        <v>6.2268518518510119E-6</v>
      </c>
      <c r="L73" s="27" cm="1">
        <f t="array" ref="L73">IF(INDEX('ETAPA 1'!$B$106:$AT$171,$I73+1,L$50)=0,"",INDEX('ETAPA 1'!$B$106:$AT$171,$I73+1,L$50))</f>
        <v>9.4976851851849564E-5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1'!$B$106:$AT$171,$I74+1,J$50)=0,"",INDEX('ETAPA 1'!$B$106:$AT$171,$I74+1,J$50))</f>
        <v/>
      </c>
      <c r="K74" s="27" cm="1">
        <f t="array" ref="K74">IF(INDEX('ETAPA 1'!$B$106:$AT$171,$I74+1,K$50)=0,"",INDEX('ETAPA 1'!$B$106:$AT$171,$I74+1,K$50))</f>
        <v>1.4745370370369826E-5</v>
      </c>
      <c r="L74" s="27" cm="1">
        <f t="array" ref="L74">IF(INDEX('ETAPA 1'!$B$106:$AT$171,$I74+1,L$50)=0,"",INDEX('ETAPA 1'!$B$106:$AT$171,$I74+1,L$50))</f>
        <v>1.018749999999978E-4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1'!$B$106:$AT$171,$I75+1,J$50)=0,"",INDEX('ETAPA 1'!$B$106:$AT$171,$I75+1,J$50))</f>
        <v/>
      </c>
      <c r="K75" s="27" t="str" cm="1">
        <f t="array" ref="K75">IF(INDEX('ETAPA 1'!$B$106:$AT$171,$I75+1,K$50)=0,"",INDEX('ETAPA 1'!$B$106:$AT$171,$I75+1,K$50))</f>
        <v/>
      </c>
      <c r="L75" s="27" t="str" cm="1">
        <f t="array" ref="L75">IF(INDEX('ETAPA 1'!$B$106:$AT$171,$I75+1,L$50)=0,"",INDEX('ETAPA 1'!$B$106:$AT$171,$I75+1,L$50))</f>
        <v/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1'!$B$106:$AT$171,$I76+1,J$50)=0,"",INDEX('ETAPA 1'!$B$106:$AT$171,$I76+1,J$50))</f>
        <v/>
      </c>
      <c r="K76" s="27" t="str" cm="1">
        <f t="array" ref="K76">IF(INDEX('ETAPA 1'!$B$106:$AT$171,$I76+1,K$50)=0,"",INDEX('ETAPA 1'!$B$106:$AT$171,$I76+1,K$50))</f>
        <v/>
      </c>
      <c r="L76" s="27" t="str" cm="1">
        <f t="array" ref="L76">IF(INDEX('ETAPA 1'!$B$106:$AT$171,$I76+1,L$50)=0,"",INDEX('ETAPA 1'!$B$106:$AT$171,$I76+1,L$50))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1'!$B$106:$AT$171,$I77+1,J$50)=0,"",INDEX('ETAPA 1'!$B$106:$AT$171,$I77+1,J$50))</f>
        <v/>
      </c>
      <c r="K77" s="27" t="str" cm="1">
        <f t="array" ref="K77">IF(INDEX('ETAPA 1'!$B$106:$AT$171,$I77+1,K$50)=0,"",INDEX('ETAPA 1'!$B$106:$AT$171,$I77+1,K$50))</f>
        <v/>
      </c>
      <c r="L77" s="27" t="str" cm="1">
        <f t="array" ref="L77">IF(INDEX('ETAPA 1'!$B$106:$AT$171,$I77+1,L$50)=0,"",INDEX('ETAPA 1'!$B$106:$AT$171,$I77+1,L$50))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1'!$B$106:$AT$171,$I78+1,J$50)=0,"",INDEX('ETAPA 1'!$B$106:$AT$171,$I78+1,J$50))</f>
        <v/>
      </c>
      <c r="K78" s="27" t="str" cm="1">
        <f t="array" ref="K78">IF(INDEX('ETAPA 1'!$B$106:$AT$171,$I78+1,K$50)=0,"",INDEX('ETAPA 1'!$B$106:$AT$171,$I78+1,K$50))</f>
        <v/>
      </c>
      <c r="L78" s="27" t="str" cm="1">
        <f t="array" ref="L78">IF(INDEX('ETAPA 1'!$B$106:$AT$171,$I78+1,L$50)=0,"",INDEX('ETAPA 1'!$B$106:$AT$171,$I78+1,L$50))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1'!$B$106:$AT$171,$I79+1,J$50)=0,"",INDEX('ETAPA 1'!$B$106:$AT$171,$I79+1,J$50))</f>
        <v/>
      </c>
      <c r="K79" s="27" t="str" cm="1">
        <f t="array" ref="K79">IF(INDEX('ETAPA 1'!$B$106:$AT$171,$I79+1,K$50)=0,"",INDEX('ETAPA 1'!$B$106:$AT$171,$I79+1,K$50))</f>
        <v/>
      </c>
      <c r="L79" s="27" t="str" cm="1">
        <f t="array" ref="L79">IF(INDEX('ETAPA 1'!$B$106:$AT$171,$I79+1,L$50)=0,"",INDEX('ETAPA 1'!$B$106:$AT$171,$I79+1,L$50))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1'!$B$106:$AT$171,$I80+1,J$50)=0,"",INDEX('ETAPA 1'!$B$106:$AT$171,$I80+1,J$50))</f>
        <v/>
      </c>
      <c r="K80" s="27" t="str" cm="1">
        <f t="array" ref="K80">IF(INDEX('ETAPA 1'!$B$106:$AT$171,$I80+1,K$50)=0,"",INDEX('ETAPA 1'!$B$106:$AT$171,$I80+1,K$50))</f>
        <v/>
      </c>
      <c r="L80" s="27" t="str" cm="1">
        <f t="array" ref="L80">IF(INDEX('ETAPA 1'!$B$106:$AT$171,$I80+1,L$50)=0,"",INDEX('ETAPA 1'!$B$106:$AT$171,$I80+1,L$50))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1'!$B$106:$AT$171,$I81+1,J$50)=0,"",INDEX('ETAPA 1'!$B$106:$AT$171,$I81+1,J$50))</f>
        <v/>
      </c>
      <c r="K81" s="27" t="str" cm="1">
        <f t="array" ref="K81">IF(INDEX('ETAPA 1'!$B$106:$AT$171,$I81+1,K$50)=0,"",INDEX('ETAPA 1'!$B$106:$AT$171,$I81+1,K$50))</f>
        <v/>
      </c>
      <c r="L81" s="27" t="str" cm="1">
        <f t="array" ref="L81">IF(INDEX('ETAPA 1'!$B$106:$AT$171,$I81+1,L$50)=0,"",INDEX('ETAPA 1'!$B$106:$AT$171,$I81+1,L$50))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1'!$B$106:$AT$171,$I82+1,J$50)=0,"",INDEX('ETAPA 1'!$B$106:$AT$171,$I82+1,J$50))</f>
        <v/>
      </c>
      <c r="K82" s="27" t="str" cm="1">
        <f t="array" ref="K82">IF(INDEX('ETAPA 1'!$B$106:$AT$171,$I82+1,K$50)=0,"",INDEX('ETAPA 1'!$B$106:$AT$171,$I82+1,K$50))</f>
        <v/>
      </c>
      <c r="L82" s="27" t="str" cm="1">
        <f t="array" ref="L82">IF(INDEX('ETAPA 1'!$B$106:$AT$171,$I82+1,L$50)=0,"",INDEX('ETAPA 1'!$B$106:$AT$171,$I82+1,L$50))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1'!$B$106:$AT$171,$I83+1,J$50)=0,"",INDEX('ETAPA 1'!$B$106:$AT$171,$I83+1,J$50))</f>
        <v/>
      </c>
      <c r="K83" s="27" t="str" cm="1">
        <f t="array" ref="K83">IF(INDEX('ETAPA 1'!$B$106:$AT$171,$I83+1,K$50)=0,"",INDEX('ETAPA 1'!$B$106:$AT$171,$I83+1,K$50))</f>
        <v/>
      </c>
      <c r="L83" s="27" t="str" cm="1">
        <f t="array" ref="L83">IF(INDEX('ETAPA 1'!$B$106:$AT$171,$I83+1,L$50)=0,"",INDEX('ETAPA 1'!$B$106:$AT$171,$I83+1,L$50))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1'!$B$106:$AT$171,$I84+1,J$50)=0,"",INDEX('ETAPA 1'!$B$106:$AT$171,$I84+1,J$50))</f>
        <v/>
      </c>
      <c r="K84" s="27" t="str" cm="1">
        <f t="array" ref="K84">IF(INDEX('ETAPA 1'!$B$106:$AT$171,$I84+1,K$50)=0,"",INDEX('ETAPA 1'!$B$106:$AT$171,$I84+1,K$50))</f>
        <v/>
      </c>
      <c r="L84" s="27" t="str" cm="1">
        <f t="array" ref="L84">IF(INDEX('ETAPA 1'!$B$106:$AT$171,$I84+1,L$50)=0,"",INDEX('ETAPA 1'!$B$106:$AT$171,$I84+1,L$50))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1'!$B$106:$AT$171,$I85+1,J$50)=0,"",INDEX('ETAPA 1'!$B$106:$AT$171,$I85+1,J$50))</f>
        <v/>
      </c>
      <c r="K85" s="27" t="str" cm="1">
        <f t="array" ref="K85">IF(INDEX('ETAPA 1'!$B$106:$AT$171,$I85+1,K$50)=0,"",INDEX('ETAPA 1'!$B$106:$AT$171,$I85+1,K$50))</f>
        <v/>
      </c>
      <c r="L85" s="27" t="str" cm="1">
        <f t="array" ref="L85">IF(INDEX('ETAPA 1'!$B$106:$AT$171,$I85+1,L$50)=0,"",INDEX('ETAPA 1'!$B$106:$AT$171,$I85+1,L$50))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1'!$B$106:$AT$171,$I86+1,J$50)=0,"",INDEX('ETAPA 1'!$B$106:$AT$171,$I86+1,J$50))</f>
        <v/>
      </c>
      <c r="K86" s="27" t="str" cm="1">
        <f t="array" ref="K86">IF(INDEX('ETAPA 1'!$B$106:$AT$171,$I86+1,K$50)=0,"",INDEX('ETAPA 1'!$B$106:$AT$171,$I86+1,K$50))</f>
        <v/>
      </c>
      <c r="L86" s="27" t="str" cm="1">
        <f t="array" ref="L86">IF(INDEX('ETAPA 1'!$B$106:$AT$171,$I86+1,L$50)=0,"",INDEX('ETAPA 1'!$B$106:$AT$171,$I86+1,L$50))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1'!$B$106:$AT$171,$I87+1,J$50)=0,"",INDEX('ETAPA 1'!$B$106:$AT$171,$I87+1,J$50))</f>
        <v/>
      </c>
      <c r="K87" s="27" t="str" cm="1">
        <f t="array" ref="K87">IF(INDEX('ETAPA 1'!$B$106:$AT$171,$I87+1,K$50)=0,"",INDEX('ETAPA 1'!$B$106:$AT$171,$I87+1,K$50))</f>
        <v/>
      </c>
      <c r="L87" s="27" t="str" cm="1">
        <f t="array" ref="L87">IF(INDEX('ETAPA 1'!$B$106:$AT$171,$I87+1,L$50)=0,"",INDEX('ETAPA 1'!$B$106:$AT$171,$I87+1,L$50))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1'!$B$106:$AT$171,$I88+1,J$50)=0,"",INDEX('ETAPA 1'!$B$106:$AT$171,$I88+1,J$50))</f>
        <v/>
      </c>
      <c r="K88" s="27" t="str" cm="1">
        <f t="array" ref="K88">IF(INDEX('ETAPA 1'!$B$106:$AT$171,$I88+1,K$50)=0,"",INDEX('ETAPA 1'!$B$106:$AT$171,$I88+1,K$50))</f>
        <v/>
      </c>
      <c r="L88" s="27" t="str" cm="1">
        <f t="array" ref="L88">IF(INDEX('ETAPA 1'!$B$106:$AT$171,$I88+1,L$50)=0,"",INDEX('ETAPA 1'!$B$106:$AT$171,$I88+1,L$50))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1'!$B$106:$AT$171,$I89+1,J$50)=0,"",INDEX('ETAPA 1'!$B$106:$AT$171,$I89+1,J$50))</f>
        <v/>
      </c>
      <c r="K89" s="27" t="str" cm="1">
        <f t="array" ref="K89">IF(INDEX('ETAPA 1'!$B$106:$AT$171,$I89+1,K$50)=0,"",INDEX('ETAPA 1'!$B$106:$AT$171,$I89+1,K$50))</f>
        <v/>
      </c>
      <c r="L89" s="27" t="str" cm="1">
        <f t="array" ref="L89">IF(INDEX('ETAPA 1'!$B$106:$AT$171,$I89+1,L$50)=0,"",INDEX('ETAPA 1'!$B$106:$AT$171,$I89+1,L$50))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1'!$B$106:$AT$171,$I90+1,J$50)=0,"",INDEX('ETAPA 1'!$B$106:$AT$171,$I90+1,J$50))</f>
        <v/>
      </c>
      <c r="K90" s="27" t="str" cm="1">
        <f t="array" ref="K90">IF(INDEX('ETAPA 1'!$B$106:$AT$171,$I90+1,K$50)=0,"",INDEX('ETAPA 1'!$B$106:$AT$171,$I90+1,K$50))</f>
        <v/>
      </c>
      <c r="L90" s="27" t="str" cm="1">
        <f t="array" ref="L90">IF(INDEX('ETAPA 1'!$B$106:$AT$171,$I90+1,L$50)=0,"",INDEX('ETAPA 1'!$B$106:$AT$171,$I90+1,L$50))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1'!$B$106:$AT$171,$I91+1,J$50)=0,"",INDEX('ETAPA 1'!$B$106:$AT$171,$I91+1,J$50))</f>
        <v/>
      </c>
      <c r="K91" s="27" t="str" cm="1">
        <f t="array" ref="K91">IF(INDEX('ETAPA 1'!$B$106:$AT$171,$I91+1,K$50)=0,"",INDEX('ETAPA 1'!$B$106:$AT$171,$I91+1,K$50))</f>
        <v/>
      </c>
      <c r="L91" s="27" t="str" cm="1">
        <f t="array" ref="L91">IF(INDEX('ETAPA 1'!$B$106:$AT$171,$I91+1,L$50)=0,"",INDEX('ETAPA 1'!$B$106:$AT$171,$I91+1,L$50))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1'!$B$106:$AT$171,$I92+1,J$50)=0,"",INDEX('ETAPA 1'!$B$106:$AT$171,$I92+1,J$50))</f>
        <v/>
      </c>
      <c r="K92" s="27" t="str" cm="1">
        <f t="array" ref="K92">IF(INDEX('ETAPA 1'!$B$106:$AT$171,$I92+1,K$50)=0,"",INDEX('ETAPA 1'!$B$106:$AT$171,$I92+1,K$50))</f>
        <v/>
      </c>
      <c r="L92" s="27" t="str" cm="1">
        <f t="array" ref="L92">IF(INDEX('ETAPA 1'!$B$106:$AT$171,$I92+1,L$50)=0,"",INDEX('ETAPA 1'!$B$106:$AT$171,$I92+1,L$50))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1'!$B$106:$AT$171,$I93+1,J$50)=0,"",INDEX('ETAPA 1'!$B$106:$AT$171,$I93+1,J$50))</f>
        <v/>
      </c>
      <c r="K93" s="27" t="str" cm="1">
        <f t="array" ref="K93">IF(INDEX('ETAPA 1'!$B$106:$AT$171,$I93+1,K$50)=0,"",INDEX('ETAPA 1'!$B$106:$AT$171,$I93+1,K$50))</f>
        <v/>
      </c>
      <c r="L93" s="27" t="str" cm="1">
        <f t="array" ref="L93">IF(INDEX('ETAPA 1'!$B$106:$AT$171,$I93+1,L$50)=0,"",INDEX('ETAPA 1'!$B$106:$AT$171,$I93+1,L$50))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1'!$B$106:$AT$171,$I94+1,J$50)=0,"",INDEX('ETAPA 1'!$B$106:$AT$171,$I94+1,J$50))</f>
        <v/>
      </c>
      <c r="K94" s="27" t="str" cm="1">
        <f t="array" ref="K94">IF(INDEX('ETAPA 1'!$B$106:$AT$171,$I94+1,K$50)=0,"",INDEX('ETAPA 1'!$B$106:$AT$171,$I94+1,K$50))</f>
        <v/>
      </c>
      <c r="L94" s="27" t="str" cm="1">
        <f t="array" ref="L94">IF(INDEX('ETAPA 1'!$B$106:$AT$171,$I94+1,L$50)=0,"",INDEX('ETAPA 1'!$B$106:$AT$171,$I94+1,L$50))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1'!$B$106:$AT$171,$I95+1,J$50)=0,"",INDEX('ETAPA 1'!$B$106:$AT$171,$I95+1,J$50))</f>
        <v/>
      </c>
      <c r="K95" s="27" t="str" cm="1">
        <f t="array" ref="K95">IF(INDEX('ETAPA 1'!$B$106:$AT$171,$I95+1,K$50)=0,"",INDEX('ETAPA 1'!$B$106:$AT$171,$I95+1,K$50))</f>
        <v/>
      </c>
      <c r="L95" s="27" t="str" cm="1">
        <f t="array" ref="L95">IF(INDEX('ETAPA 1'!$B$106:$AT$171,$I95+1,L$50)=0,"",INDEX('ETAPA 1'!$B$106:$AT$171,$I95+1,L$50))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1'!$B$106:$AT$171,$I96+1,J$50)=0,"",INDEX('ETAPA 1'!$B$106:$AT$171,$I96+1,J$50))</f>
        <v/>
      </c>
      <c r="K96" s="27" t="str" cm="1">
        <f t="array" ref="K96">IF(INDEX('ETAPA 1'!$B$106:$AT$171,$I96+1,K$50)=0,"",INDEX('ETAPA 1'!$B$106:$AT$171,$I96+1,K$50))</f>
        <v/>
      </c>
      <c r="L96" s="27" t="str" cm="1">
        <f t="array" ref="L96">IF(INDEX('ETAPA 1'!$B$106:$AT$171,$I96+1,L$50)=0,"",INDEX('ETAPA 1'!$B$106:$AT$171,$I96+1,L$50))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1'!$B$106:$AT$171,$I97+1,J$50)=0,"",INDEX('ETAPA 1'!$B$106:$AT$171,$I97+1,J$50))</f>
        <v/>
      </c>
      <c r="K97" s="27" t="str" cm="1">
        <f t="array" ref="K97">IF(INDEX('ETAPA 1'!$B$106:$AT$171,$I97+1,K$50)=0,"",INDEX('ETAPA 1'!$B$106:$AT$171,$I97+1,K$50))</f>
        <v/>
      </c>
      <c r="L97" s="27" t="str" cm="1">
        <f t="array" ref="L97">IF(INDEX('ETAPA 1'!$B$106:$AT$171,$I97+1,L$50)=0,"",INDEX('ETAPA 1'!$B$106:$AT$171,$I97+1,L$50))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13</v>
      </c>
      <c r="C106" s="3" t="s">
        <v>10</v>
      </c>
      <c r="D106" s="3" t="s">
        <v>14</v>
      </c>
      <c r="E106" s="3" t="s">
        <v>15</v>
      </c>
      <c r="F106" s="3" t="s">
        <v>9</v>
      </c>
      <c r="G106" s="3" t="s">
        <v>16</v>
      </c>
      <c r="H106" s="3" t="s">
        <v>11</v>
      </c>
      <c r="I106" s="3" t="s">
        <v>17</v>
      </c>
      <c r="J106" s="3" t="s">
        <v>12</v>
      </c>
      <c r="K106" s="3" t="s">
        <v>18</v>
      </c>
      <c r="L106" s="3" t="s">
        <v>19</v>
      </c>
      <c r="M106" s="3" t="s">
        <v>20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3.4953703703694168E-6</v>
      </c>
      <c r="D107" s="1">
        <v>2.9594907407407217E-5</v>
      </c>
      <c r="E107" s="1">
        <v>4.1898148148151581E-5</v>
      </c>
      <c r="F107" s="1">
        <v>3.5335648148150981E-5</v>
      </c>
      <c r="G107" s="1">
        <v>5.2905092592587686E-5</v>
      </c>
      <c r="H107" s="1">
        <v>5.9861111111110792E-5</v>
      </c>
      <c r="I107" s="1">
        <v>6.623842592592391E-5</v>
      </c>
      <c r="J107" s="1">
        <v>6.3194444444443303E-5</v>
      </c>
      <c r="K107" s="1">
        <v>7.2326388888887074E-5</v>
      </c>
      <c r="L107" s="1">
        <v>6.2060185185183986E-5</v>
      </c>
      <c r="M107" s="1">
        <v>2.122685185185322E-5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3.3564814814804854E-6</v>
      </c>
      <c r="D108" s="1">
        <v>3.2777777777777623E-5</v>
      </c>
      <c r="E108" s="1">
        <v>4.4768518518522107E-5</v>
      </c>
      <c r="F108" s="1">
        <v>3.6585648148151038E-5</v>
      </c>
      <c r="G108" s="1">
        <v>5.1493055555550723E-5</v>
      </c>
      <c r="H108" s="1">
        <v>7.138888888888863E-5</v>
      </c>
      <c r="I108" s="1">
        <v>7.7754629629627706E-5</v>
      </c>
      <c r="J108" s="1">
        <v>7.3576388888887782E-5</v>
      </c>
      <c r="K108" s="1">
        <v>9.7789351851850208E-5</v>
      </c>
      <c r="L108" s="1">
        <v>8.8969907407406099E-5</v>
      </c>
      <c r="M108" s="1">
        <v>2.9826388888890215E-5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1.1921296296309343E-6</v>
      </c>
      <c r="C109" s="1">
        <v>0</v>
      </c>
      <c r="D109" s="1">
        <v>2.9351851851852889E-5</v>
      </c>
      <c r="E109" s="1">
        <v>3.9571759259263931E-5</v>
      </c>
      <c r="F109" s="1">
        <v>3.4803240740744531E-5</v>
      </c>
      <c r="G109" s="1">
        <v>4.5706018518514805E-5</v>
      </c>
      <c r="H109" s="1">
        <v>6.6030092592593657E-5</v>
      </c>
      <c r="I109" s="1">
        <v>7.11574074074065E-5</v>
      </c>
      <c r="J109" s="1">
        <v>6.9062500000000113E-5</v>
      </c>
      <c r="K109" s="1">
        <v>1.0199074074074017E-4</v>
      </c>
      <c r="L109" s="1">
        <v>8.7719907407407451E-5</v>
      </c>
      <c r="M109" s="1">
        <v>3.1956018518521003E-5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2.8703703703718275E-6</v>
      </c>
      <c r="C110" s="1">
        <v>0</v>
      </c>
      <c r="D110" s="1">
        <v>3.7361111111112143E-5</v>
      </c>
      <c r="E110" s="1">
        <v>4.8761574074079102E-5</v>
      </c>
      <c r="F110" s="1">
        <v>4.6655092592596398E-5</v>
      </c>
      <c r="G110" s="1">
        <v>5.1122685185181829E-5</v>
      </c>
      <c r="H110" s="1">
        <v>6.5891203703704725E-5</v>
      </c>
      <c r="I110" s="1">
        <v>7.3807870370369913E-5</v>
      </c>
      <c r="J110" s="1">
        <v>6.9409722222222442E-5</v>
      </c>
      <c r="K110" s="1">
        <v>1.0981481481481432E-4</v>
      </c>
      <c r="L110" s="1">
        <v>9.1747685185185595E-5</v>
      </c>
      <c r="M110" s="1">
        <v>4.3715277777780538E-5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1.2500000000012501E-6</v>
      </c>
      <c r="C111" s="1">
        <v>0</v>
      </c>
      <c r="D111" s="1">
        <v>3.9016203703704302E-5</v>
      </c>
      <c r="E111" s="1">
        <v>5.347222222222732E-5</v>
      </c>
      <c r="F111" s="1">
        <v>4.5428240740744315E-5</v>
      </c>
      <c r="G111" s="1">
        <v>4.844907407407055E-5</v>
      </c>
      <c r="H111" s="1">
        <v>6.4768518518519558E-5</v>
      </c>
      <c r="I111" s="1">
        <v>7.2997685185184624E-5</v>
      </c>
      <c r="J111" s="1">
        <v>6.7083333333333058E-5</v>
      </c>
      <c r="K111" s="1">
        <v>1.2093749999999952E-4</v>
      </c>
      <c r="L111" s="1">
        <v>9.9201388888889123E-5</v>
      </c>
      <c r="M111" s="1">
        <v>4.385416666666947E-5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1.6319444444447273E-6</v>
      </c>
      <c r="C112" s="1">
        <v>0</v>
      </c>
      <c r="D112" s="1">
        <v>4.4305555555556111E-5</v>
      </c>
      <c r="E112" s="1">
        <v>6.6805555555560399E-5</v>
      </c>
      <c r="F112" s="1">
        <v>4.5405092592595148E-5</v>
      </c>
      <c r="G112" s="1">
        <v>5.5173611111107405E-5</v>
      </c>
      <c r="H112" s="1">
        <v>6.8032407407408145E-5</v>
      </c>
      <c r="I112" s="1">
        <v>7.613425925925843E-5</v>
      </c>
      <c r="J112" s="1">
        <v>6.9768518518517619E-5</v>
      </c>
      <c r="K112" s="1">
        <v>1.424999999999994E-4</v>
      </c>
      <c r="L112" s="1">
        <v>4.1738425925925884E-4</v>
      </c>
      <c r="M112" s="1">
        <v>5.803240740740942E-5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1.8634259259268579E-6</v>
      </c>
      <c r="C113" s="1">
        <v>0</v>
      </c>
      <c r="D113" s="1">
        <v>6.1099537037038326E-5</v>
      </c>
      <c r="E113" s="1">
        <v>6.9895833333338472E-5</v>
      </c>
      <c r="F113" s="1">
        <v>5.9363425925928852E-5</v>
      </c>
      <c r="G113" s="1">
        <v>8.3055555555552364E-5</v>
      </c>
      <c r="H113" s="1">
        <v>7.4166666666667692E-5</v>
      </c>
      <c r="I113" s="1">
        <v>7.800925925925857E-5</v>
      </c>
      <c r="J113" s="1">
        <v>7.5671296296295903E-5</v>
      </c>
      <c r="K113" s="1">
        <v>1.4811342592592567E-4</v>
      </c>
      <c r="L113" s="1">
        <v>4.3353009259259299E-4</v>
      </c>
      <c r="M113" s="1">
        <v>7.1724537037039411E-5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1.2037037037046505E-6</v>
      </c>
      <c r="C114" s="1">
        <v>0</v>
      </c>
      <c r="D114" s="1">
        <v>6.6550925925927366E-5</v>
      </c>
      <c r="E114" s="1">
        <v>7.3865740740745867E-5</v>
      </c>
      <c r="F114" s="1">
        <v>6.2256944444447244E-5</v>
      </c>
      <c r="G114" s="1">
        <v>9.2060185185182004E-5</v>
      </c>
      <c r="H114" s="1">
        <v>8.4652777777778979E-5</v>
      </c>
      <c r="I114" s="1">
        <v>8.9930555555554903E-5</v>
      </c>
      <c r="J114" s="1">
        <v>8.6562499999999834E-5</v>
      </c>
      <c r="K114" s="1">
        <v>1.614351851851846E-4</v>
      </c>
      <c r="L114" s="1">
        <v>4.4650462962963003E-4</v>
      </c>
      <c r="M114" s="1">
        <v>8.3032407407409269E-5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4.9999999999989289E-6</v>
      </c>
      <c r="D115" s="1">
        <v>6.2384259259259424E-5</v>
      </c>
      <c r="E115" s="1">
        <v>6.931712962963358E-5</v>
      </c>
      <c r="F115" s="1">
        <v>6.0208333333334856E-5</v>
      </c>
      <c r="G115" s="1">
        <v>1.0881944444444003E-4</v>
      </c>
      <c r="H115" s="1">
        <v>9.3298611111110839E-5</v>
      </c>
      <c r="I115" s="1">
        <v>1.0751157407407237E-4</v>
      </c>
      <c r="J115" s="1">
        <v>1.0538194444444354E-4</v>
      </c>
      <c r="K115" s="1">
        <v>1.7765046296296105E-4</v>
      </c>
      <c r="L115" s="1">
        <v>4.5092592592592493E-4</v>
      </c>
      <c r="M115" s="1">
        <v>1.0636574074074194E-4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3.1481481481462209E-6</v>
      </c>
      <c r="D116" s="1">
        <v>6.4687500000000508E-5</v>
      </c>
      <c r="E116" s="1">
        <v>6.6793981481485382E-5</v>
      </c>
      <c r="F116" s="1">
        <v>6.0659722222224099E-5</v>
      </c>
      <c r="G116" s="1">
        <v>1.2318287037036552E-4</v>
      </c>
      <c r="H116" s="1">
        <v>9.8935185185184543E-5</v>
      </c>
      <c r="I116" s="1">
        <v>1.181944444444416E-4</v>
      </c>
      <c r="J116" s="1">
        <v>1.2144675925925864E-4</v>
      </c>
      <c r="K116" s="1">
        <v>2.1055555555555411E-4</v>
      </c>
      <c r="L116" s="1">
        <v>4.6038194444444382E-4</v>
      </c>
      <c r="M116" s="1">
        <v>1.4261574074074176E-4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6.1805555555526775E-6</v>
      </c>
      <c r="D117" s="1">
        <v>6.7256944444444439E-5</v>
      </c>
      <c r="E117" s="1">
        <v>7.0115740740743851E-5</v>
      </c>
      <c r="F117" s="1">
        <v>6.2997685185186766E-5</v>
      </c>
      <c r="G117" s="1">
        <v>1.3083333333332829E-4</v>
      </c>
      <c r="H117" s="1">
        <v>1.069675925925908E-4</v>
      </c>
      <c r="I117" s="1">
        <v>1.352546296296258E-4</v>
      </c>
      <c r="J117" s="1">
        <v>1.366319444444427E-4</v>
      </c>
      <c r="K117" s="1">
        <v>2.2379629629629486E-4</v>
      </c>
      <c r="L117" s="1">
        <v>4.7668981481481347E-4</v>
      </c>
      <c r="M117" s="1">
        <v>1.5843750000000059E-4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8.7847222222190574E-6</v>
      </c>
      <c r="D118" s="1">
        <v>6.6504629629628165E-5</v>
      </c>
      <c r="E118" s="1">
        <v>7.4641203703706971E-5</v>
      </c>
      <c r="F118" s="1">
        <v>6.3784722222223755E-5</v>
      </c>
      <c r="G118" s="1">
        <v>1.3019675925925352E-4</v>
      </c>
      <c r="H118" s="1">
        <v>1.1224537037036846E-4</v>
      </c>
      <c r="I118" s="1">
        <v>1.4724537037036529E-4</v>
      </c>
      <c r="J118" s="1">
        <v>1.4263888888888659E-4</v>
      </c>
      <c r="K118" s="1">
        <v>2.3037037037036863E-4</v>
      </c>
      <c r="L118" s="1">
        <v>4.8481481481481292E-4</v>
      </c>
      <c r="M118" s="1">
        <v>1.6859953703703655E-4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9.08564814814522E-6</v>
      </c>
      <c r="D119" s="1">
        <v>6.9282407407405058E-5</v>
      </c>
      <c r="E119" s="1">
        <v>7.7916666666670575E-5</v>
      </c>
      <c r="F119" s="1">
        <v>6.4861111111112757E-5</v>
      </c>
      <c r="G119" s="1">
        <v>1.3343749999999467E-4</v>
      </c>
      <c r="H119" s="1">
        <v>1.2121527777777565E-4</v>
      </c>
      <c r="I119" s="1">
        <v>1.554050925925872E-4</v>
      </c>
      <c r="J119" s="1">
        <v>1.4842592592592338E-4</v>
      </c>
      <c r="K119" s="1">
        <v>2.3565972222222044E-4</v>
      </c>
      <c r="L119" s="1">
        <v>4.9703703703703542E-4</v>
      </c>
      <c r="M119" s="1">
        <v>1.8769675925925898E-4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1.1620370370366701E-5</v>
      </c>
      <c r="D120" s="1">
        <v>6.8136574074072892E-5</v>
      </c>
      <c r="E120" s="1">
        <v>8.5023148148151775E-5</v>
      </c>
      <c r="F120" s="1">
        <v>6.6122685185186422E-5</v>
      </c>
      <c r="G120" s="1">
        <v>1.328472222222165E-4</v>
      </c>
      <c r="H120" s="1">
        <v>1.2675925925925702E-4</v>
      </c>
      <c r="I120" s="1">
        <v>1.5839120370369879E-4</v>
      </c>
      <c r="J120" s="1">
        <v>1.540509259259238E-4</v>
      </c>
      <c r="K120" s="1">
        <v>2.4547453703703537E-4</v>
      </c>
      <c r="L120" s="1">
        <v>5.099537037037017E-4</v>
      </c>
      <c r="M120" s="1">
        <v>1.9578703703703598E-4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9.3055555555523334E-6</v>
      </c>
      <c r="D121" s="1">
        <v>7.1018518518517135E-5</v>
      </c>
      <c r="E121" s="1">
        <v>8.5972222222226863E-5</v>
      </c>
      <c r="F121" s="1">
        <v>7.2546296296297982E-5</v>
      </c>
      <c r="G121" s="1">
        <v>1.3380787037036573E-4</v>
      </c>
      <c r="H121" s="1">
        <v>1.327546296296285E-4</v>
      </c>
      <c r="I121" s="1">
        <v>1.5910879629629088E-4</v>
      </c>
      <c r="J121" s="1">
        <v>1.5549768518518386E-4</v>
      </c>
      <c r="K121" s="1">
        <v>2.5708333333333139E-4</v>
      </c>
      <c r="L121" s="1">
        <v>5.1673611111111017E-4</v>
      </c>
      <c r="M121" s="1">
        <v>6.3342592592592582E-3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8.4374999999962952E-6</v>
      </c>
      <c r="D122" s="1">
        <v>7.2905092592591425E-5</v>
      </c>
      <c r="E122" s="1">
        <v>8.756944444444914E-5</v>
      </c>
      <c r="F122" s="1">
        <v>7.483796296296405E-5</v>
      </c>
      <c r="G122" s="1">
        <v>1.3657407407407021E-4</v>
      </c>
      <c r="H122" s="1">
        <v>1.3806712962962861E-4</v>
      </c>
      <c r="I122" s="1">
        <v>1.7002314814814311E-4</v>
      </c>
      <c r="J122" s="1">
        <v>1.6400462962962853E-4</v>
      </c>
      <c r="K122" s="1">
        <v>2.6891203703703452E-4</v>
      </c>
      <c r="L122" s="1">
        <v>5.2622685185185064E-4</v>
      </c>
      <c r="M122" s="1">
        <v>1.2474004629629628E-2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8.2175925925891818E-6</v>
      </c>
      <c r="D123" s="1">
        <v>7.7523148148146009E-5</v>
      </c>
      <c r="E123" s="1">
        <v>9.0590277777781447E-5</v>
      </c>
      <c r="F123" s="1">
        <v>7.8969907407407808E-5</v>
      </c>
      <c r="G123" s="1">
        <v>1.3579861111110737E-4</v>
      </c>
      <c r="H123" s="1">
        <v>1.4027777777777563E-4</v>
      </c>
      <c r="I123" s="1">
        <v>1.7351851851851209E-4</v>
      </c>
      <c r="J123" s="1">
        <v>1.7084490740740602E-4</v>
      </c>
      <c r="K123" s="1">
        <v>2.7671296296295951E-4</v>
      </c>
      <c r="L123" s="1">
        <v>5.3370370370370117E-4</v>
      </c>
      <c r="M123" s="1">
        <v>1.8612881944444444E-2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3.6921296296260619E-6</v>
      </c>
      <c r="D124" s="1">
        <v>1.0008101851851671E-4</v>
      </c>
      <c r="E124" s="1">
        <v>1.0442129629630037E-4</v>
      </c>
      <c r="F124" s="1">
        <v>1.0476851851851793E-4</v>
      </c>
      <c r="G124" s="1">
        <v>1.3388888888888478E-4</v>
      </c>
      <c r="H124" s="1">
        <v>1.4069444444444155E-4</v>
      </c>
      <c r="I124" s="1">
        <v>1.8024305555554981E-4</v>
      </c>
      <c r="J124" s="1">
        <v>1.7748842592592469E-4</v>
      </c>
      <c r="K124" s="1">
        <v>2.8744212962962534E-4</v>
      </c>
      <c r="L124" s="1">
        <v>5.424421296296271E-4</v>
      </c>
      <c r="M124" s="1">
        <v>2.4751018518518523E-2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3.7847222222192611E-6</v>
      </c>
      <c r="D125" s="1">
        <v>1.0590277777777594E-4</v>
      </c>
      <c r="E125" s="1">
        <v>1.1482638888889347E-4</v>
      </c>
      <c r="F125" s="1">
        <v>1.1594907407407387E-4</v>
      </c>
      <c r="G125" s="1">
        <v>1.3649305555555116E-4</v>
      </c>
      <c r="H125" s="1">
        <v>1.4777777777777446E-4</v>
      </c>
      <c r="I125" s="1">
        <v>1.893055555555502E-4</v>
      </c>
      <c r="J125" s="1">
        <v>1.8744212962962942E-4</v>
      </c>
      <c r="K125" s="1">
        <v>3.0888888888888286E-4</v>
      </c>
      <c r="L125" s="1">
        <v>5.5112268518518401E-4</v>
      </c>
      <c r="M125" s="1">
        <v>3.0892048611111118E-2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2.7777777777751589E-6</v>
      </c>
      <c r="D126">
        <v>1.0813657407407126E-4</v>
      </c>
      <c r="E126">
        <v>1.2636574074074286E-4</v>
      </c>
      <c r="F126">
        <v>1.2755787037036989E-4</v>
      </c>
      <c r="G126">
        <v>1.3682870370369804E-4</v>
      </c>
      <c r="H126">
        <v>1.5042824074073743E-4</v>
      </c>
      <c r="I126">
        <v>1.9728009259258744E-4</v>
      </c>
      <c r="J126">
        <v>1.9928240740740497E-4</v>
      </c>
      <c r="K126">
        <v>3.2690972222221629E-4</v>
      </c>
      <c r="L126">
        <v>5.5527777777777607E-4</v>
      </c>
      <c r="M126">
        <v>3.7030856481481494E-2</v>
      </c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6.2268518518510119E-6</v>
      </c>
      <c r="D127">
        <v>9.4976851851849564E-5</v>
      </c>
      <c r="E127">
        <v>1.1513888888889032E-4</v>
      </c>
      <c r="F127">
        <v>1.163194444444432E-4</v>
      </c>
      <c r="G127">
        <v>1.1787037037036541E-4</v>
      </c>
      <c r="H127">
        <v>1.3795138888888711E-4</v>
      </c>
      <c r="I127">
        <v>1.9377314814814431E-4</v>
      </c>
      <c r="J127">
        <v>1.910069444444433E-4</v>
      </c>
      <c r="K127">
        <v>3.2658564814814356E-4</v>
      </c>
      <c r="L127">
        <v>5.5746527777777652E-4</v>
      </c>
      <c r="M127">
        <v>4.3153506944444461E-2</v>
      </c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1.4745370370369826E-5</v>
      </c>
      <c r="D128">
        <v>1.018749999999978E-4</v>
      </c>
      <c r="E128">
        <v>1.3579861111111258E-4</v>
      </c>
      <c r="F128">
        <v>1.3716435185185186E-4</v>
      </c>
      <c r="G128">
        <v>1.3822916666666324E-4</v>
      </c>
      <c r="H128">
        <v>1.4193287037037039E-4</v>
      </c>
      <c r="I128">
        <v>2.2271990740740585E-4</v>
      </c>
      <c r="J128">
        <v>2.2334490740740648E-4</v>
      </c>
      <c r="K128">
        <v>3.4758101851851617E-4</v>
      </c>
      <c r="L128">
        <v>5.6273148148148003E-4</v>
      </c>
      <c r="M128">
        <v>4.9292037037037051E-2</v>
      </c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AU106 A106:A125 A129:A147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DA0F9-1381-4573-853C-A1816011279D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26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Alexandre Melillo</v>
      </c>
      <c r="J1" s="7" t="str">
        <f>K52</f>
        <v>Marcelo Sant'anna</v>
      </c>
      <c r="K1" s="7" t="str">
        <f>L52</f>
        <v>Roberto Veloso</v>
      </c>
    </row>
    <row r="2" spans="1:13" x14ac:dyDescent="0.25">
      <c r="A2" s="9"/>
      <c r="B2" s="10" t="s">
        <v>11</v>
      </c>
      <c r="C2" s="11"/>
      <c r="D2" s="11"/>
      <c r="E2" s="11"/>
      <c r="F2" s="11"/>
      <c r="G2" s="11"/>
      <c r="H2" s="6" t="s">
        <v>3</v>
      </c>
      <c r="I2" s="12">
        <f>AVERAGE(J53:J97)</f>
        <v>1.3428731762063034E-5</v>
      </c>
      <c r="J2" s="12">
        <f>AVERAGE(K53:K97)</f>
        <v>4.0509960718298231E-5</v>
      </c>
      <c r="K2" s="12">
        <f>AVERAGE(L53:L97)</f>
        <v>1.6530797101448814E-5</v>
      </c>
    </row>
    <row r="3" spans="1:13" x14ac:dyDescent="0.25">
      <c r="A3" s="9">
        <v>1</v>
      </c>
      <c r="B3" s="13" t="s">
        <v>10</v>
      </c>
      <c r="C3" s="28" t="s">
        <v>25</v>
      </c>
      <c r="D3" s="11"/>
      <c r="E3" s="11"/>
      <c r="F3" s="11"/>
      <c r="G3" s="11"/>
      <c r="H3" s="6" t="s">
        <v>4</v>
      </c>
      <c r="I3" s="12">
        <f>LARGE(J53:J97,2)</f>
        <v>2.6712962962961023E-5</v>
      </c>
      <c r="J3" s="12">
        <f>LARGE(K53:K97,2)</f>
        <v>7.2071759259263041E-5</v>
      </c>
      <c r="K3" s="12">
        <f>LARGE(L53:L97,2)</f>
        <v>5.4444444444443768E-5</v>
      </c>
      <c r="L3" s="12">
        <f>LARGE(I3:K3,1)</f>
        <v>7.2071759259263041E-5</v>
      </c>
      <c r="M3" s="14">
        <f>L3</f>
        <v>7.2071759259263041E-5</v>
      </c>
    </row>
    <row r="4" spans="1:13" x14ac:dyDescent="0.25">
      <c r="A4" s="9">
        <v>2</v>
      </c>
      <c r="B4" s="13" t="s">
        <v>17</v>
      </c>
      <c r="C4" s="11"/>
      <c r="D4" s="11"/>
      <c r="E4" s="11"/>
      <c r="F4" s="11"/>
      <c r="G4" s="11"/>
      <c r="H4" s="6" t="s">
        <v>5</v>
      </c>
      <c r="I4" s="12">
        <f>SMALL(J53:J97,1)</f>
        <v>1.3773148148116948E-6</v>
      </c>
      <c r="J4" s="12">
        <f>SMALL(K53:K97,1)</f>
        <v>1.1250000000004312E-5</v>
      </c>
      <c r="K4" s="12">
        <f>SMALL(L53:L97,1)</f>
        <v>1.4814814814825134E-6</v>
      </c>
      <c r="L4" s="12">
        <f>SMALL(I4:K4,1)</f>
        <v>1.3773148148116948E-6</v>
      </c>
      <c r="M4" s="14">
        <f>L4</f>
        <v>1.3773148148116948E-6</v>
      </c>
    </row>
    <row r="5" spans="1:13" x14ac:dyDescent="0.25">
      <c r="A5" s="9">
        <v>3</v>
      </c>
      <c r="B5" s="13" t="s">
        <v>23</v>
      </c>
      <c r="C5" s="11"/>
      <c r="D5" s="11"/>
      <c r="E5" s="11"/>
      <c r="F5" s="11"/>
      <c r="G5" s="11"/>
      <c r="H5" s="15" t="s">
        <v>6</v>
      </c>
      <c r="I5" s="12">
        <f>_xlfn.STDEV.S(J53:J97)</f>
        <v>7.6675052510060194E-6</v>
      </c>
      <c r="J5" s="12">
        <f>_xlfn.STDEV.S(K53:K97)</f>
        <v>2.1838515822922356E-5</v>
      </c>
      <c r="K5" s="12">
        <f>_xlfn.STDEV.S(L53:L97)</f>
        <v>1.8603723129731728E-5</v>
      </c>
    </row>
    <row r="6" spans="1:13" x14ac:dyDescent="0.25">
      <c r="A6" s="9"/>
      <c r="B6" s="13" t="s">
        <v>20</v>
      </c>
      <c r="C6" s="11"/>
      <c r="D6" s="11"/>
      <c r="E6" s="11"/>
      <c r="F6" s="11"/>
      <c r="G6" s="11"/>
      <c r="H6" s="6" t="s">
        <v>7</v>
      </c>
      <c r="I6" s="12">
        <f>SUM(J53:J97,1)</f>
        <v>1.0004431481481482</v>
      </c>
      <c r="J6" s="12">
        <f>SUM(K53:K97,1)</f>
        <v>1.0013368287037039</v>
      </c>
      <c r="K6" s="12">
        <f>SUM(L53:L97,1)</f>
        <v>1.0003802083333333</v>
      </c>
    </row>
    <row r="7" spans="1:13" x14ac:dyDescent="0.25">
      <c r="A7" s="9"/>
      <c r="B7" s="13" t="s">
        <v>24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12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15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22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16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13</v>
      </c>
      <c r="C13" s="11"/>
      <c r="D13" s="11"/>
      <c r="E13" s="11"/>
      <c r="F13" s="11"/>
      <c r="G13" s="11"/>
      <c r="I13" s="11"/>
      <c r="J13" s="11"/>
      <c r="K13" s="17">
        <f>SMALL(I4:K4,1)-L13</f>
        <v>1.3773148148116948E-6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7.2071759259263041E-5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10'!$B$106:$AT$106,0)</f>
        <v>2</v>
      </c>
      <c r="K50" s="18">
        <f>MATCH(K52,'ETAPA 10'!$B$106:$AT$106,0)</f>
        <v>3</v>
      </c>
      <c r="L50" s="18">
        <f>MATCH(L52,'ETAPA 10'!$B$106:$AT$106,0)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10'!$B$107:$B$147)</f>
        <v>33</v>
      </c>
      <c r="K51" s="24">
        <f>COUNTA('ETAPA 10'!$B$107:$B$147)</f>
        <v>33</v>
      </c>
      <c r="L51" s="24">
        <f>COUNTA('ETAPA 10'!$B$107:$B$147)</f>
        <v>33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Alexandre Melillo</v>
      </c>
      <c r="K52" s="25" t="str">
        <f>VLOOKUP(2,$A$2:$B$47,2,FALSE)</f>
        <v>Marcelo Sant'anna</v>
      </c>
      <c r="L52" s="25" t="str">
        <f>VLOOKUP(3,$A$2:$B$47,2,FALSE)</f>
        <v>Roberto Veloso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10'!$B$106:$AT$171,$I53+1,J$50)=0,"",INDEX('ETAPA 10'!$B$106:$AT$171,$I53+1,J$50))</f>
        <v>9.4328703703677654E-6</v>
      </c>
      <c r="K53" s="27" cm="1">
        <f t="array" ref="K53">IF(INDEX('ETAPA 10'!$B$106:$AT$171,$I53+1,K$50)=0,"",INDEX('ETAPA 10'!$B$106:$AT$171,$I53+1,K$50))</f>
        <v>7.2164351851856565E-5</v>
      </c>
      <c r="L53" s="27" t="str" cm="1">
        <f t="array" ref="L53">IF(INDEX('ETAPA 10'!$B$106:$AT$171,$I53+1,L$50)=0,"",INDEX('ETAPA 10'!$B$106:$AT$171,$I53+1,L$50))</f>
        <v/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10'!$B$106:$AT$171,$I54+1,J$50)=0,"",INDEX('ETAPA 10'!$B$106:$AT$171,$I54+1,J$50))</f>
        <v>6.1458333333308784E-6</v>
      </c>
      <c r="K54" s="27" cm="1">
        <f t="array" ref="K54">IF(INDEX('ETAPA 10'!$B$106:$AT$171,$I54+1,K$50)=0,"",INDEX('ETAPA 10'!$B$106:$AT$171,$I54+1,K$50))</f>
        <v>7.1493055555560316E-5</v>
      </c>
      <c r="L54" s="27" t="str" cm="1">
        <f t="array" ref="L54">IF(INDEX('ETAPA 10'!$B$106:$AT$171,$I54+1,L$50)=0,"",INDEX('ETAPA 10'!$B$106:$AT$171,$I54+1,L$50))</f>
        <v/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10'!$B$106:$AT$171,$I55+1,J$50)=0,"",INDEX('ETAPA 10'!$B$106:$AT$171,$I55+1,J$50))</f>
        <v>1.3935185185182802E-5</v>
      </c>
      <c r="K55" s="27" cm="1">
        <f t="array" ref="K55">IF(INDEX('ETAPA 10'!$B$106:$AT$171,$I55+1,K$50)=0,"",INDEX('ETAPA 10'!$B$106:$AT$171,$I55+1,K$50))</f>
        <v>6.7615740740745688E-5</v>
      </c>
      <c r="L55" s="27" t="str" cm="1">
        <f t="array" ref="L55">IF(INDEX('ETAPA 10'!$B$106:$AT$171,$I55+1,L$50)=0,"",INDEX('ETAPA 10'!$B$106:$AT$171,$I55+1,L$50))</f>
        <v/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10'!$B$106:$AT$171,$I56+1,J$50)=0,"",INDEX('ETAPA 10'!$B$106:$AT$171,$I56+1,J$50))</f>
        <v>2.1469907407404946E-5</v>
      </c>
      <c r="K56" s="27" cm="1">
        <f t="array" ref="K56">IF(INDEX('ETAPA 10'!$B$106:$AT$171,$I56+1,K$50)=0,"",INDEX('ETAPA 10'!$B$106:$AT$171,$I56+1,K$50))</f>
        <v>6.1145833333337962E-5</v>
      </c>
      <c r="L56" s="27" t="str" cm="1">
        <f t="array" ref="L56">IF(INDEX('ETAPA 10'!$B$106:$AT$171,$I56+1,L$50)=0,"",INDEX('ETAPA 10'!$B$106:$AT$171,$I56+1,L$50))</f>
        <v/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10'!$B$106:$AT$171,$I57+1,J$50)=0,"",INDEX('ETAPA 10'!$B$106:$AT$171,$I57+1,J$50))</f>
        <v>2.00115740740716E-5</v>
      </c>
      <c r="K57" s="27" cm="1">
        <f t="array" ref="K57">IF(INDEX('ETAPA 10'!$B$106:$AT$171,$I57+1,K$50)=0,"",INDEX('ETAPA 10'!$B$106:$AT$171,$I57+1,K$50))</f>
        <v>5.8611111111115614E-5</v>
      </c>
      <c r="L57" s="27" t="str" cm="1">
        <f t="array" ref="L57">IF(INDEX('ETAPA 10'!$B$106:$AT$171,$I57+1,L$50)=0,"",INDEX('ETAPA 10'!$B$106:$AT$171,$I57+1,L$50))</f>
        <v/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10'!$B$106:$AT$171,$I58+1,J$50)=0,"",INDEX('ETAPA 10'!$B$106:$AT$171,$I58+1,J$50))</f>
        <v>1.1400462962960455E-5</v>
      </c>
      <c r="K58" s="27" cm="1">
        <f t="array" ref="K58">IF(INDEX('ETAPA 10'!$B$106:$AT$171,$I58+1,K$50)=0,"",INDEX('ETAPA 10'!$B$106:$AT$171,$I58+1,K$50))</f>
        <v>5.8310185185189885E-5</v>
      </c>
      <c r="L58" s="27" t="str" cm="1">
        <f t="array" ref="L58">IF(INDEX('ETAPA 10'!$B$106:$AT$171,$I58+1,L$50)=0,"",INDEX('ETAPA 10'!$B$106:$AT$171,$I58+1,L$50))</f>
        <v/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10'!$B$106:$AT$171,$I59+1,J$50)=0,"",INDEX('ETAPA 10'!$B$106:$AT$171,$I59+1,J$50))</f>
        <v>6.9675925925896665E-6</v>
      </c>
      <c r="K59" s="27" cm="1">
        <f t="array" ref="K59">IF(INDEX('ETAPA 10'!$B$106:$AT$171,$I59+1,K$50)=0,"",INDEX('ETAPA 10'!$B$106:$AT$171,$I59+1,K$50))</f>
        <v>6.218750000000408E-5</v>
      </c>
      <c r="L59" s="27" cm="1">
        <f t="array" ref="L59">IF(INDEX('ETAPA 10'!$B$106:$AT$171,$I59+1,L$50)=0,"",INDEX('ETAPA 10'!$B$106:$AT$171,$I59+1,L$50))</f>
        <v>2.2916666666660673E-6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10'!$B$106:$AT$171,$I60+1,J$50)=0,"",INDEX('ETAPA 10'!$B$106:$AT$171,$I60+1,J$50))</f>
        <v>8.8888888888855391E-6</v>
      </c>
      <c r="K60" s="27" cm="1">
        <f t="array" ref="K60">IF(INDEX('ETAPA 10'!$B$106:$AT$171,$I60+1,K$50)=0,"",INDEX('ETAPA 10'!$B$106:$AT$171,$I60+1,K$50))</f>
        <v>6.0092592592596826E-5</v>
      </c>
      <c r="L60" s="27" cm="1">
        <f t="array" ref="L60">IF(INDEX('ETAPA 10'!$B$106:$AT$171,$I60+1,L$50)=0,"",INDEX('ETAPA 10'!$B$106:$AT$171,$I60+1,L$50))</f>
        <v>7.4768518518513946E-6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10'!$B$106:$AT$171,$I61+1,J$50)=0,"",INDEX('ETAPA 10'!$B$106:$AT$171,$I61+1,J$50))</f>
        <v>8.645833333330126E-6</v>
      </c>
      <c r="K61" s="27" cm="1">
        <f t="array" ref="K61">IF(INDEX('ETAPA 10'!$B$106:$AT$171,$I61+1,K$50)=0,"",INDEX('ETAPA 10'!$B$106:$AT$171,$I61+1,K$50))</f>
        <v>6.7766203703707902E-5</v>
      </c>
      <c r="L61" s="27" cm="1">
        <f t="array" ref="L61">IF(INDEX('ETAPA 10'!$B$106:$AT$171,$I61+1,L$50)=0,"",INDEX('ETAPA 10'!$B$106:$AT$171,$I61+1,L$50))</f>
        <v>1.4861111111110457E-5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10'!$B$106:$AT$171,$I62+1,J$50)=0,"",INDEX('ETAPA 10'!$B$106:$AT$171,$I62+1,J$50))</f>
        <v>7.1296296296260303E-6</v>
      </c>
      <c r="K62" s="27" cm="1">
        <f t="array" ref="K62">IF(INDEX('ETAPA 10'!$B$106:$AT$171,$I62+1,K$50)=0,"",INDEX('ETAPA 10'!$B$106:$AT$171,$I62+1,K$50))</f>
        <v>7.2071759259263041E-5</v>
      </c>
      <c r="L62" s="27" cm="1">
        <f t="array" ref="L62">IF(INDEX('ETAPA 10'!$B$106:$AT$171,$I62+1,L$50)=0,"",INDEX('ETAPA 10'!$B$106:$AT$171,$I62+1,L$50))</f>
        <v>2.0972222222220838E-5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10'!$B$106:$AT$171,$I63+1,J$50)=0,"",INDEX('ETAPA 10'!$B$106:$AT$171,$I63+1,J$50))</f>
        <v>4.0509259259229741E-6</v>
      </c>
      <c r="K63" s="27" cm="1">
        <f t="array" ref="K63">IF(INDEX('ETAPA 10'!$B$106:$AT$171,$I63+1,K$50)=0,"",INDEX('ETAPA 10'!$B$106:$AT$171,$I63+1,K$50))</f>
        <v>6.8043981481485764E-5</v>
      </c>
      <c r="L63" s="27" cm="1">
        <f t="array" ref="L63">IF(INDEX('ETAPA 10'!$B$106:$AT$171,$I63+1,L$50)=0,"",INDEX('ETAPA 10'!$B$106:$AT$171,$I63+1,L$50))</f>
        <v>1.8101851851850745E-5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10'!$B$106:$AT$171,$I64+1,J$50)=0,"",INDEX('ETAPA 10'!$B$106:$AT$171,$I64+1,J$50))</f>
        <v>1.3773148148116948E-6</v>
      </c>
      <c r="K64" s="27" cm="1">
        <f t="array" ref="K64">IF(INDEX('ETAPA 10'!$B$106:$AT$171,$I64+1,K$50)=0,"",INDEX('ETAPA 10'!$B$106:$AT$171,$I64+1,K$50))</f>
        <v>6.8634259259263072E-5</v>
      </c>
      <c r="L64" s="27" cm="1">
        <f t="array" ref="L64">IF(INDEX('ETAPA 10'!$B$106:$AT$171,$I64+1,L$50)=0,"",INDEX('ETAPA 10'!$B$106:$AT$171,$I64+1,L$50))</f>
        <v>1.8645833333332321E-5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10'!$B$106:$AT$171,$I65+1,J$50)=0,"",INDEX('ETAPA 10'!$B$106:$AT$171,$I65+1,J$50))</f>
        <v>5.092592592589526E-6</v>
      </c>
      <c r="K65" s="27" cm="1">
        <f t="array" ref="K65">IF(INDEX('ETAPA 10'!$B$106:$AT$171,$I65+1,K$50)=0,"",INDEX('ETAPA 10'!$B$106:$AT$171,$I65+1,K$50))</f>
        <v>6.4629629629633228E-5</v>
      </c>
      <c r="L65" s="27" cm="1">
        <f t="array" ref="L65">IF(INDEX('ETAPA 10'!$B$106:$AT$171,$I65+1,L$50)=0,"",INDEX('ETAPA 10'!$B$106:$AT$171,$I65+1,L$50))</f>
        <v>1.5787037037036378E-5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10'!$B$106:$AT$171,$I66+1,J$50)=0,"",INDEX('ETAPA 10'!$B$106:$AT$171,$I66+1,J$50))</f>
        <v>1.0624999999996748E-5</v>
      </c>
      <c r="K66" s="27" cm="1">
        <f t="array" ref="K66">IF(INDEX('ETAPA 10'!$B$106:$AT$171,$I66+1,K$50)=0,"",INDEX('ETAPA 10'!$B$106:$AT$171,$I66+1,K$50))</f>
        <v>4.4432870370373495E-5</v>
      </c>
      <c r="L66" s="27" t="str" cm="1">
        <f t="array" ref="L66">IF(INDEX('ETAPA 10'!$B$106:$AT$171,$I66+1,L$50)=0,"",INDEX('ETAPA 10'!$B$106:$AT$171,$I66+1,L$50))</f>
        <v/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10'!$B$106:$AT$171,$I67+1,J$50)=0,"",INDEX('ETAPA 10'!$B$106:$AT$171,$I67+1,J$50))</f>
        <v>2.5138888888885311E-5</v>
      </c>
      <c r="K67" s="27" cm="1">
        <f t="array" ref="K67">IF(INDEX('ETAPA 10'!$B$106:$AT$171,$I67+1,K$50)=0,"",INDEX('ETAPA 10'!$B$106:$AT$171,$I67+1,K$50))</f>
        <v>3.8425925925929597E-5</v>
      </c>
      <c r="L67" s="27" t="str" cm="1">
        <f t="array" ref="L67">IF(INDEX('ETAPA 10'!$B$106:$AT$171,$I67+1,L$50)=0,"",INDEX('ETAPA 10'!$B$106:$AT$171,$I67+1,L$50))</f>
        <v/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10'!$B$106:$AT$171,$I68+1,J$50)=0,"",INDEX('ETAPA 10'!$B$106:$AT$171,$I68+1,J$50))</f>
        <v>2.0138888888885514E-5</v>
      </c>
      <c r="K68" s="27" cm="1">
        <f t="array" ref="K68">IF(INDEX('ETAPA 10'!$B$106:$AT$171,$I68+1,K$50)=0,"",INDEX('ETAPA 10'!$B$106:$AT$171,$I68+1,K$50))</f>
        <v>3.22337962962993E-5</v>
      </c>
      <c r="L68" s="27" t="str" cm="1">
        <f t="array" ref="L68">IF(INDEX('ETAPA 10'!$B$106:$AT$171,$I68+1,L$50)=0,"",INDEX('ETAPA 10'!$B$106:$AT$171,$I68+1,L$50))</f>
        <v/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10'!$B$106:$AT$171,$I69+1,J$50)=0,"",INDEX('ETAPA 10'!$B$106:$AT$171,$I69+1,J$50))</f>
        <v>1.3749999999996404E-5</v>
      </c>
      <c r="K69" s="27" cm="1">
        <f t="array" ref="K69">IF(INDEX('ETAPA 10'!$B$106:$AT$171,$I69+1,K$50)=0,"",INDEX('ETAPA 10'!$B$106:$AT$171,$I69+1,K$50))</f>
        <v>2.5601851851854776E-5</v>
      </c>
      <c r="L69" s="27" t="str" cm="1">
        <f t="array" ref="L69">IF(INDEX('ETAPA 10'!$B$106:$AT$171,$I69+1,L$50)=0,"",INDEX('ETAPA 10'!$B$106:$AT$171,$I69+1,L$50))</f>
        <v/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10'!$B$106:$AT$171,$I70+1,J$50)=0,"",INDEX('ETAPA 10'!$B$106:$AT$171,$I70+1,J$50))</f>
        <v>1.1562499999997686E-5</v>
      </c>
      <c r="K70" s="27" cm="1">
        <f t="array" ref="K70">IF(INDEX('ETAPA 10'!$B$106:$AT$171,$I70+1,K$50)=0,"",INDEX('ETAPA 10'!$B$106:$AT$171,$I70+1,K$50))</f>
        <v>2.0034722222225104E-5</v>
      </c>
      <c r="L70" s="27" cm="1">
        <f t="array" ref="L70">IF(INDEX('ETAPA 10'!$B$106:$AT$171,$I70+1,L$50)=0,"",INDEX('ETAPA 10'!$B$106:$AT$171,$I70+1,L$50))</f>
        <v>1.8865740740742903E-6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10'!$B$106:$AT$171,$I71+1,J$50)=0,"",INDEX('ETAPA 10'!$B$106:$AT$171,$I71+1,J$50))</f>
        <v>1.1493055555554521E-5</v>
      </c>
      <c r="K71" s="27" cm="1">
        <f t="array" ref="K71">IF(INDEX('ETAPA 10'!$B$106:$AT$171,$I71+1,K$50)=0,"",INDEX('ETAPA 10'!$B$106:$AT$171,$I71+1,K$50))</f>
        <v>1.7557870370374373E-5</v>
      </c>
      <c r="L71" s="27" cm="1">
        <f t="array" ref="L71">IF(INDEX('ETAPA 10'!$B$106:$AT$171,$I71+1,L$50)=0,"",INDEX('ETAPA 10'!$B$106:$AT$171,$I71+1,L$50))</f>
        <v>2.0833333333348386E-6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10'!$B$106:$AT$171,$I72+1,J$50)=0,"",INDEX('ETAPA 10'!$B$106:$AT$171,$I72+1,J$50))</f>
        <v>7.0601851851846004E-6</v>
      </c>
      <c r="K72" s="27" cm="1">
        <f t="array" ref="K72">IF(INDEX('ETAPA 10'!$B$106:$AT$171,$I72+1,K$50)=0,"",INDEX('ETAPA 10'!$B$106:$AT$171,$I72+1,K$50))</f>
        <v>1.2592592592597027E-5</v>
      </c>
      <c r="L72" s="27" cm="1">
        <f t="array" ref="L72">IF(INDEX('ETAPA 10'!$B$106:$AT$171,$I72+1,L$50)=0,"",INDEX('ETAPA 10'!$B$106:$AT$171,$I72+1,L$50))</f>
        <v>1.4814814814825134E-6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10'!$B$106:$AT$171,$I73+1,J$50)=0,"",INDEX('ETAPA 10'!$B$106:$AT$171,$I73+1,J$50))</f>
        <v>5.2083333333327597E-6</v>
      </c>
      <c r="K73" s="27" cm="1">
        <f t="array" ref="K73">IF(INDEX('ETAPA 10'!$B$106:$AT$171,$I73+1,K$50)=0,"",INDEX('ETAPA 10'!$B$106:$AT$171,$I73+1,K$50))</f>
        <v>1.1250000000004312E-5</v>
      </c>
      <c r="L73" s="27" cm="1">
        <f t="array" ref="L73">IF(INDEX('ETAPA 10'!$B$106:$AT$171,$I73+1,L$50)=0,"",INDEX('ETAPA 10'!$B$106:$AT$171,$I73+1,L$50))</f>
        <v>2.4537037037041659E-6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10'!$B$106:$AT$171,$I74+1,J$50)=0,"",INDEX('ETAPA 10'!$B$106:$AT$171,$I74+1,J$50))</f>
        <v>5.2662037037035092E-6</v>
      </c>
      <c r="K74" s="27" cm="1">
        <f t="array" ref="K74">IF(INDEX('ETAPA 10'!$B$106:$AT$171,$I74+1,K$50)=0,"",INDEX('ETAPA 10'!$B$106:$AT$171,$I74+1,K$50))</f>
        <v>1.216435185185695E-5</v>
      </c>
      <c r="L74" s="27" cm="1">
        <f t="array" ref="L74">IF(INDEX('ETAPA 10'!$B$106:$AT$171,$I74+1,L$50)=0,"",INDEX('ETAPA 10'!$B$106:$AT$171,$I74+1,L$50))</f>
        <v>3.4374999999999684E-6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10'!$B$106:$AT$171,$I75+1,J$50)=0,"",INDEX('ETAPA 10'!$B$106:$AT$171,$I75+1,J$50))</f>
        <v>1.4502314814814413E-5</v>
      </c>
      <c r="K75" s="27" cm="1">
        <f t="array" ref="K75">IF(INDEX('ETAPA 10'!$B$106:$AT$171,$I75+1,K$50)=0,"",INDEX('ETAPA 10'!$B$106:$AT$171,$I75+1,K$50))</f>
        <v>2.0266203703708102E-5</v>
      </c>
      <c r="L75" s="27" cm="1">
        <f t="array" ref="L75">IF(INDEX('ETAPA 10'!$B$106:$AT$171,$I75+1,L$50)=0,"",INDEX('ETAPA 10'!$B$106:$AT$171,$I75+1,L$50))</f>
        <v>6.3888888888891104E-6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10'!$B$106:$AT$171,$I76+1,J$50)=0,"",INDEX('ETAPA 10'!$B$106:$AT$171,$I76+1,J$50))</f>
        <v>1.4155092592589916E-5</v>
      </c>
      <c r="K76" s="27" cm="1">
        <f t="array" ref="K76">IF(INDEX('ETAPA 10'!$B$106:$AT$171,$I76+1,K$50)=0,"",INDEX('ETAPA 10'!$B$106:$AT$171,$I76+1,K$50))</f>
        <v>2.5324074074078648E-5</v>
      </c>
      <c r="L76" s="27" cm="1">
        <f t="array" ref="L76">IF(INDEX('ETAPA 10'!$B$106:$AT$171,$I76+1,L$50)=0,"",INDEX('ETAPA 10'!$B$106:$AT$171,$I76+1,L$50))</f>
        <v>8.7384259259259273E-6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10'!$B$106:$AT$171,$I77+1,J$50)=0,"",INDEX('ETAPA 10'!$B$106:$AT$171,$I77+1,J$50))</f>
        <v>9.3634259259248176E-6</v>
      </c>
      <c r="K77" s="27" cm="1">
        <f t="array" ref="K77">IF(INDEX('ETAPA 10'!$B$106:$AT$171,$I77+1,K$50)=0,"",INDEX('ETAPA 10'!$B$106:$AT$171,$I77+1,K$50))</f>
        <v>2.1053240740746826E-5</v>
      </c>
      <c r="L77" s="27" cm="1">
        <f t="array" ref="L77">IF(INDEX('ETAPA 10'!$B$106:$AT$171,$I77+1,L$50)=0,"",INDEX('ETAPA 10'!$B$106:$AT$171,$I77+1,L$50))</f>
        <v>5.8449074074075347E-6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10'!$B$106:$AT$171,$I78+1,J$50)=0,"",INDEX('ETAPA 10'!$B$106:$AT$171,$I78+1,J$50))</f>
        <v>8.7731481481466422E-6</v>
      </c>
      <c r="K78" s="27" cm="1">
        <f t="array" ref="K78">IF(INDEX('ETAPA 10'!$B$106:$AT$171,$I78+1,K$50)=0,"",INDEX('ETAPA 10'!$B$106:$AT$171,$I78+1,K$50))</f>
        <v>1.5821759259265766E-5</v>
      </c>
      <c r="L78" s="27" cm="1">
        <f t="array" ref="L78">IF(INDEX('ETAPA 10'!$B$106:$AT$171,$I78+1,L$50)=0,"",INDEX('ETAPA 10'!$B$106:$AT$171,$I78+1,L$50))</f>
        <v>5.3356481481484086E-6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10'!$B$106:$AT$171,$I79+1,J$50)=0,"",INDEX('ETAPA 10'!$B$106:$AT$171,$I79+1,J$50))</f>
        <v>1.3703703703703274E-5</v>
      </c>
      <c r="K79" s="27" cm="1">
        <f t="array" ref="K79">IF(INDEX('ETAPA 10'!$B$106:$AT$171,$I79+1,K$50)=0,"",INDEX('ETAPA 10'!$B$106:$AT$171,$I79+1,K$50))</f>
        <v>2.2581018518524204E-5</v>
      </c>
      <c r="L79" s="27" cm="1">
        <f t="array" ref="L79">IF(INDEX('ETAPA 10'!$B$106:$AT$171,$I79+1,L$50)=0,"",INDEX('ETAPA 10'!$B$106:$AT$171,$I79+1,L$50))</f>
        <v>9.5138888888887663E-6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10'!$B$106:$AT$171,$I80+1,J$50)=0,"",INDEX('ETAPA 10'!$B$106:$AT$171,$I80+1,J$50))</f>
        <v>2.3483796296294018E-5</v>
      </c>
      <c r="K80" s="27" cm="1">
        <f t="array" ref="K80">IF(INDEX('ETAPA 10'!$B$106:$AT$171,$I80+1,K$50)=0,"",INDEX('ETAPA 10'!$B$106:$AT$171,$I80+1,K$50))</f>
        <v>2.5057870370374935E-5</v>
      </c>
      <c r="L80" s="27" cm="1">
        <f t="array" ref="L80">IF(INDEX('ETAPA 10'!$B$106:$AT$171,$I80+1,L$50)=0,"",INDEX('ETAPA 10'!$B$106:$AT$171,$I80+1,L$50))</f>
        <v>1.3564814814813475E-5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10'!$B$106:$AT$171,$I81+1,J$50)=0,"",INDEX('ETAPA 10'!$B$106:$AT$171,$I81+1,J$50))</f>
        <v>1.7291666666665456E-5</v>
      </c>
      <c r="K81" s="27" cm="1">
        <f t="array" ref="K81">IF(INDEX('ETAPA 10'!$B$106:$AT$171,$I81+1,K$50)=0,"",INDEX('ETAPA 10'!$B$106:$AT$171,$I81+1,K$50))</f>
        <v>2.0682870370374029E-5</v>
      </c>
      <c r="L81" s="27" cm="1">
        <f t="array" ref="L81">IF(INDEX('ETAPA 10'!$B$106:$AT$171,$I81+1,L$50)=0,"",INDEX('ETAPA 10'!$B$106:$AT$171,$I81+1,L$50))</f>
        <v>1.4050925925924301E-5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10'!$B$106:$AT$171,$I82+1,J$50)=0,"",INDEX('ETAPA 10'!$B$106:$AT$171,$I82+1,J$50))</f>
        <v>2.6712962962961023E-5</v>
      </c>
      <c r="K82" s="27" cm="1">
        <f t="array" ref="K82">IF(INDEX('ETAPA 10'!$B$106:$AT$171,$I82+1,K$50)=0,"",INDEX('ETAPA 10'!$B$106:$AT$171,$I82+1,K$50))</f>
        <v>2.8807870370375216E-5</v>
      </c>
      <c r="L82" s="27" cm="1">
        <f t="array" ref="L82">IF(INDEX('ETAPA 10'!$B$106:$AT$171,$I82+1,L$50)=0,"",INDEX('ETAPA 10'!$B$106:$AT$171,$I82+1,L$50))</f>
        <v>3.9085648148147467E-5</v>
      </c>
    </row>
    <row r="83" spans="1:12" x14ac:dyDescent="0.25">
      <c r="A83"/>
      <c r="B83"/>
      <c r="C83"/>
      <c r="D83"/>
      <c r="E83"/>
      <c r="F83"/>
      <c r="I83" s="26">
        <v>31</v>
      </c>
      <c r="J83" s="27" cm="1">
        <f t="array" ref="J83">IF(INDEX('ETAPA 10'!$B$106:$AT$171,$I83+1,J$50)=0,"",INDEX('ETAPA 10'!$B$106:$AT$171,$I83+1,J$50))</f>
        <v>2.5648148148146171E-5</v>
      </c>
      <c r="K83" s="27" cm="1">
        <f t="array" ref="K83">IF(INDEX('ETAPA 10'!$B$106:$AT$171,$I83+1,K$50)=0,"",INDEX('ETAPA 10'!$B$106:$AT$171,$I83+1,K$50))</f>
        <v>2.697916666666994E-5</v>
      </c>
      <c r="L83" s="27" cm="1">
        <f t="array" ref="L83">IF(INDEX('ETAPA 10'!$B$106:$AT$171,$I83+1,L$50)=0,"",INDEX('ETAPA 10'!$B$106:$AT$171,$I83+1,L$50))</f>
        <v>3.9409722222220195E-5</v>
      </c>
    </row>
    <row r="84" spans="1:12" x14ac:dyDescent="0.25">
      <c r="A84"/>
      <c r="B84"/>
      <c r="C84"/>
      <c r="D84"/>
      <c r="E84"/>
      <c r="F84"/>
      <c r="I84" s="26">
        <v>32</v>
      </c>
      <c r="J84" s="27" cm="1">
        <f t="array" ref="J84">IF(INDEX('ETAPA 10'!$B$106:$AT$171,$I84+1,J$50)=0,"",INDEX('ETAPA 10'!$B$106:$AT$171,$I84+1,J$50))</f>
        <v>3.1250000000000028E-5</v>
      </c>
      <c r="K84" s="27" cm="1">
        <f t="array" ref="K84">IF(INDEX('ETAPA 10'!$B$106:$AT$171,$I84+1,K$50)=0,"",INDEX('ETAPA 10'!$B$106:$AT$171,$I84+1,K$50))</f>
        <v>3.4328703703706553E-5</v>
      </c>
      <c r="L84" s="27" cm="1">
        <f t="array" ref="L84">IF(INDEX('ETAPA 10'!$B$106:$AT$171,$I84+1,L$50)=0,"",INDEX('ETAPA 10'!$B$106:$AT$171,$I84+1,L$50))</f>
        <v>5.4444444444443768E-5</v>
      </c>
    </row>
    <row r="85" spans="1:12" x14ac:dyDescent="0.25">
      <c r="A85"/>
      <c r="B85"/>
      <c r="C85"/>
      <c r="D85"/>
      <c r="E85"/>
      <c r="F85"/>
      <c r="I85" s="26">
        <v>33</v>
      </c>
      <c r="J85" s="27" cm="1">
        <f t="array" ref="J85">IF(INDEX('ETAPA 10'!$B$106:$AT$171,$I85+1,J$50)=0,"",INDEX('ETAPA 10'!$B$106:$AT$171,$I85+1,J$50))</f>
        <v>2.3472222222223338E-5</v>
      </c>
      <c r="K85" s="27" cm="1">
        <f t="array" ref="K85">IF(INDEX('ETAPA 10'!$B$106:$AT$171,$I85+1,K$50)=0,"",INDEX('ETAPA 10'!$B$106:$AT$171,$I85+1,K$50))</f>
        <v>2.8865740740742496E-5</v>
      </c>
      <c r="L85" s="27" cm="1">
        <f t="array" ref="L85">IF(INDEX('ETAPA 10'!$B$106:$AT$171,$I85+1,L$50)=0,"",INDEX('ETAPA 10'!$B$106:$AT$171,$I85+1,L$50))</f>
        <v>7.4351851851849754E-5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10'!$B$106:$AT$171,$I86+1,J$50)=0,"",INDEX('ETAPA 10'!$B$106:$AT$171,$I86+1,J$50))</f>
        <v/>
      </c>
      <c r="K86" s="27" t="str" cm="1">
        <f t="array" ref="K86">IF(INDEX('ETAPA 10'!$B$106:$AT$171,$I86+1,K$50)=0,"",INDEX('ETAPA 10'!$B$106:$AT$171,$I86+1,K$50))</f>
        <v/>
      </c>
      <c r="L86" s="27" t="str" cm="1">
        <f t="array" ref="L86">IF(INDEX('ETAPA 10'!$B$106:$AT$171,$I86+1,L$50)=0,"",INDEX('ETAPA 10'!$B$106:$AT$171,$I86+1,L$50))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10'!$B$106:$AT$171,$I87+1,J$50)=0,"",INDEX('ETAPA 10'!$B$106:$AT$171,$I87+1,J$50))</f>
        <v/>
      </c>
      <c r="K87" s="27" t="str" cm="1">
        <f t="array" ref="K87">IF(INDEX('ETAPA 10'!$B$106:$AT$171,$I87+1,K$50)=0,"",INDEX('ETAPA 10'!$B$106:$AT$171,$I87+1,K$50))</f>
        <v/>
      </c>
      <c r="L87" s="27" t="str" cm="1">
        <f t="array" ref="L87">IF(INDEX('ETAPA 10'!$B$106:$AT$171,$I87+1,L$50)=0,"",INDEX('ETAPA 10'!$B$106:$AT$171,$I87+1,L$50))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10'!$B$106:$AT$171,$I88+1,J$50)=0,"",INDEX('ETAPA 10'!$B$106:$AT$171,$I88+1,J$50))</f>
        <v/>
      </c>
      <c r="K88" s="27" t="str" cm="1">
        <f t="array" ref="K88">IF(INDEX('ETAPA 10'!$B$106:$AT$171,$I88+1,K$50)=0,"",INDEX('ETAPA 10'!$B$106:$AT$171,$I88+1,K$50))</f>
        <v/>
      </c>
      <c r="L88" s="27" t="str" cm="1">
        <f t="array" ref="L88">IF(INDEX('ETAPA 10'!$B$106:$AT$171,$I88+1,L$50)=0,"",INDEX('ETAPA 10'!$B$106:$AT$171,$I88+1,L$50))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10'!$B$106:$AT$171,$I89+1,J$50)=0,"",INDEX('ETAPA 10'!$B$106:$AT$171,$I89+1,J$50))</f>
        <v/>
      </c>
      <c r="K89" s="27" t="str" cm="1">
        <f t="array" ref="K89">IF(INDEX('ETAPA 10'!$B$106:$AT$171,$I89+1,K$50)=0,"",INDEX('ETAPA 10'!$B$106:$AT$171,$I89+1,K$50))</f>
        <v/>
      </c>
      <c r="L89" s="27" t="str" cm="1">
        <f t="array" ref="L89">IF(INDEX('ETAPA 10'!$B$106:$AT$171,$I89+1,L$50)=0,"",INDEX('ETAPA 10'!$B$106:$AT$171,$I89+1,L$50))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10'!$B$106:$AT$171,$I90+1,J$50)=0,"",INDEX('ETAPA 10'!$B$106:$AT$171,$I90+1,J$50))</f>
        <v/>
      </c>
      <c r="K90" s="27" t="str" cm="1">
        <f t="array" ref="K90">IF(INDEX('ETAPA 10'!$B$106:$AT$171,$I90+1,K$50)=0,"",INDEX('ETAPA 10'!$B$106:$AT$171,$I90+1,K$50))</f>
        <v/>
      </c>
      <c r="L90" s="27" t="str" cm="1">
        <f t="array" ref="L90">IF(INDEX('ETAPA 10'!$B$106:$AT$171,$I90+1,L$50)=0,"",INDEX('ETAPA 10'!$B$106:$AT$171,$I90+1,L$50))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10'!$B$106:$AT$171,$I91+1,J$50)=0,"",INDEX('ETAPA 10'!$B$106:$AT$171,$I91+1,J$50))</f>
        <v/>
      </c>
      <c r="K91" s="27" t="str" cm="1">
        <f t="array" ref="K91">IF(INDEX('ETAPA 10'!$B$106:$AT$171,$I91+1,K$50)=0,"",INDEX('ETAPA 10'!$B$106:$AT$171,$I91+1,K$50))</f>
        <v/>
      </c>
      <c r="L91" s="27" t="str" cm="1">
        <f t="array" ref="L91">IF(INDEX('ETAPA 10'!$B$106:$AT$171,$I91+1,L$50)=0,"",INDEX('ETAPA 10'!$B$106:$AT$171,$I91+1,L$50))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10'!$B$106:$AT$171,$I92+1,J$50)=0,"",INDEX('ETAPA 10'!$B$106:$AT$171,$I92+1,J$50))</f>
        <v/>
      </c>
      <c r="K92" s="27" t="str" cm="1">
        <f t="array" ref="K92">IF(INDEX('ETAPA 10'!$B$106:$AT$171,$I92+1,K$50)=0,"",INDEX('ETAPA 10'!$B$106:$AT$171,$I92+1,K$50))</f>
        <v/>
      </c>
      <c r="L92" s="27" t="str" cm="1">
        <f t="array" ref="L92">IF(INDEX('ETAPA 10'!$B$106:$AT$171,$I92+1,L$50)=0,"",INDEX('ETAPA 10'!$B$106:$AT$171,$I92+1,L$50))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10'!$B$106:$AT$171,$I93+1,J$50)=0,"",INDEX('ETAPA 10'!$B$106:$AT$171,$I93+1,J$50))</f>
        <v/>
      </c>
      <c r="K93" s="27" t="str" cm="1">
        <f t="array" ref="K93">IF(INDEX('ETAPA 10'!$B$106:$AT$171,$I93+1,K$50)=0,"",INDEX('ETAPA 10'!$B$106:$AT$171,$I93+1,K$50))</f>
        <v/>
      </c>
      <c r="L93" s="27" t="str" cm="1">
        <f t="array" ref="L93">IF(INDEX('ETAPA 10'!$B$106:$AT$171,$I93+1,L$50)=0,"",INDEX('ETAPA 10'!$B$106:$AT$171,$I93+1,L$50))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10'!$B$106:$AT$171,$I94+1,J$50)=0,"",INDEX('ETAPA 10'!$B$106:$AT$171,$I94+1,J$50))</f>
        <v/>
      </c>
      <c r="K94" s="27" t="str" cm="1">
        <f t="array" ref="K94">IF(INDEX('ETAPA 10'!$B$106:$AT$171,$I94+1,K$50)=0,"",INDEX('ETAPA 10'!$B$106:$AT$171,$I94+1,K$50))</f>
        <v/>
      </c>
      <c r="L94" s="27" t="str" cm="1">
        <f t="array" ref="L94">IF(INDEX('ETAPA 10'!$B$106:$AT$171,$I94+1,L$50)=0,"",INDEX('ETAPA 10'!$B$106:$AT$171,$I94+1,L$50))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10'!$B$106:$AT$171,$I95+1,J$50)=0,"",INDEX('ETAPA 10'!$B$106:$AT$171,$I95+1,J$50))</f>
        <v/>
      </c>
      <c r="K95" s="27" t="str" cm="1">
        <f t="array" ref="K95">IF(INDEX('ETAPA 10'!$B$106:$AT$171,$I95+1,K$50)=0,"",INDEX('ETAPA 10'!$B$106:$AT$171,$I95+1,K$50))</f>
        <v/>
      </c>
      <c r="L95" s="27" t="str" cm="1">
        <f t="array" ref="L95">IF(INDEX('ETAPA 10'!$B$106:$AT$171,$I95+1,L$50)=0,"",INDEX('ETAPA 10'!$B$106:$AT$171,$I95+1,L$50))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10'!$B$106:$AT$171,$I96+1,J$50)=0,"",INDEX('ETAPA 10'!$B$106:$AT$171,$I96+1,J$50))</f>
        <v/>
      </c>
      <c r="K96" s="27" t="str" cm="1">
        <f t="array" ref="K96">IF(INDEX('ETAPA 10'!$B$106:$AT$171,$I96+1,K$50)=0,"",INDEX('ETAPA 10'!$B$106:$AT$171,$I96+1,K$50))</f>
        <v/>
      </c>
      <c r="L96" s="27" t="str" cm="1">
        <f t="array" ref="L96">IF(INDEX('ETAPA 10'!$B$106:$AT$171,$I96+1,L$50)=0,"",INDEX('ETAPA 10'!$B$106:$AT$171,$I96+1,L$50))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10'!$B$106:$AT$171,$I97+1,J$50)=0,"",INDEX('ETAPA 10'!$B$106:$AT$171,$I97+1,J$50))</f>
        <v/>
      </c>
      <c r="K97" s="27" t="str" cm="1">
        <f t="array" ref="K97">IF(INDEX('ETAPA 10'!$B$106:$AT$171,$I97+1,K$50)=0,"",INDEX('ETAPA 10'!$B$106:$AT$171,$I97+1,K$50))</f>
        <v/>
      </c>
      <c r="L97" s="27" t="str" cm="1">
        <f t="array" ref="L97">IF(INDEX('ETAPA 10'!$B$106:$AT$171,$I97+1,L$50)=0,"",INDEX('ETAPA 10'!$B$106:$AT$171,$I97+1,L$50))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11</v>
      </c>
      <c r="C106" s="3" t="s">
        <v>10</v>
      </c>
      <c r="D106" s="3" t="s">
        <v>17</v>
      </c>
      <c r="E106" s="3" t="s">
        <v>23</v>
      </c>
      <c r="F106" s="3" t="s">
        <v>20</v>
      </c>
      <c r="G106" s="3" t="s">
        <v>24</v>
      </c>
      <c r="H106" s="3" t="s">
        <v>12</v>
      </c>
      <c r="I106" s="3" t="s">
        <v>15</v>
      </c>
      <c r="J106" s="3" t="s">
        <v>22</v>
      </c>
      <c r="K106" s="3" t="s">
        <v>18</v>
      </c>
      <c r="L106" s="3" t="s">
        <v>16</v>
      </c>
      <c r="M106" s="3" t="s">
        <v>13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5.2893518518539774E-6</v>
      </c>
      <c r="C107" s="1">
        <v>9.4328703703677654E-6</v>
      </c>
      <c r="D107" s="1">
        <v>7.2164351851856565E-5</v>
      </c>
      <c r="E107" s="1">
        <v>0</v>
      </c>
      <c r="F107" s="1">
        <v>2.8391203703704519E-5</v>
      </c>
      <c r="G107" s="1">
        <v>1.2055555555555712E-4</v>
      </c>
      <c r="H107" s="1">
        <v>2.8009259259259523E-6</v>
      </c>
      <c r="I107" s="1">
        <v>3.5173611111109847E-5</v>
      </c>
      <c r="J107" s="1">
        <v>1.5208333333330184E-5</v>
      </c>
      <c r="K107" s="1">
        <v>7.5937499999996364E-5</v>
      </c>
      <c r="L107" s="1">
        <v>2.3819444444433307E-5</v>
      </c>
      <c r="M107" s="1">
        <v>2.7060185185183135E-5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9.4560185185206189E-6</v>
      </c>
      <c r="C108" s="1">
        <v>6.1458333333308784E-6</v>
      </c>
      <c r="D108" s="1">
        <v>7.1493055555560316E-5</v>
      </c>
      <c r="E108" s="1">
        <v>0</v>
      </c>
      <c r="F108" s="1">
        <v>2.5034722222223166E-5</v>
      </c>
      <c r="G108" s="1">
        <v>1.1972222222222375E-4</v>
      </c>
      <c r="H108" s="1">
        <v>1.481481481481646E-6</v>
      </c>
      <c r="I108" s="1">
        <v>3.3472222222221196E-5</v>
      </c>
      <c r="J108" s="1">
        <v>2.1724537037033859E-5</v>
      </c>
      <c r="K108" s="1">
        <v>8.1770833333329749E-5</v>
      </c>
      <c r="L108" s="1">
        <v>1.9108796296285089E-5</v>
      </c>
      <c r="M108" s="1">
        <v>2.3819444444442631E-5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1.2407407407409327E-5</v>
      </c>
      <c r="C109" s="1">
        <v>1.3935185185182802E-5</v>
      </c>
      <c r="D109" s="1">
        <v>6.7615740740745688E-5</v>
      </c>
      <c r="E109" s="1">
        <v>0</v>
      </c>
      <c r="F109" s="1">
        <v>2.307870370370441E-5</v>
      </c>
      <c r="G109" s="1">
        <v>1.2281250000000139E-4</v>
      </c>
      <c r="H109" s="1">
        <v>1.1238425925926259E-5</v>
      </c>
      <c r="I109" s="1">
        <v>2.8032407407406305E-5</v>
      </c>
      <c r="J109" s="1">
        <v>3.4016203703700603E-5</v>
      </c>
      <c r="K109" s="1">
        <v>8.8865740740737015E-5</v>
      </c>
      <c r="L109" s="1">
        <v>1.5821759259247985E-5</v>
      </c>
      <c r="M109" s="1">
        <v>2.1828703703701859E-5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7.1296296296312345E-6</v>
      </c>
      <c r="C110" s="1">
        <v>2.1469907407404946E-5</v>
      </c>
      <c r="D110" s="1">
        <v>6.1145833333337962E-5</v>
      </c>
      <c r="E110" s="1">
        <v>0</v>
      </c>
      <c r="F110" s="1">
        <v>4.368055555555592E-5</v>
      </c>
      <c r="G110" s="1">
        <v>1.1593750000000102E-4</v>
      </c>
      <c r="H110" s="1">
        <v>3.7476851851851907E-5</v>
      </c>
      <c r="I110" s="1">
        <v>2.2546296296295249E-5</v>
      </c>
      <c r="J110" s="1">
        <v>3.918981481481178E-5</v>
      </c>
      <c r="K110" s="1">
        <v>9.0358796296292378E-5</v>
      </c>
      <c r="L110" s="1">
        <v>2.0790856481481368E-3</v>
      </c>
      <c r="M110" s="1">
        <v>3.717592592592401E-5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1.1689814814830682E-6</v>
      </c>
      <c r="C111" s="1">
        <v>2.00115740740716E-5</v>
      </c>
      <c r="D111" s="1">
        <v>5.8611111111115614E-5</v>
      </c>
      <c r="E111" s="1">
        <v>0</v>
      </c>
      <c r="F111" s="1">
        <v>5.1678240740741024E-5</v>
      </c>
      <c r="G111" s="1">
        <v>1.1332175925926006E-4</v>
      </c>
      <c r="H111" s="1">
        <v>4.4560185185185241E-5</v>
      </c>
      <c r="I111" s="1">
        <v>1.8009259259257979E-5</v>
      </c>
      <c r="J111" s="1">
        <v>4.186342592592306E-5</v>
      </c>
      <c r="K111" s="1">
        <v>9.8379629629625782E-5</v>
      </c>
      <c r="L111" s="1">
        <v>2.0815046296296185E-3</v>
      </c>
      <c r="M111" s="1">
        <v>3.2824074074072271E-5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1.2268518518529503E-6</v>
      </c>
      <c r="C112" s="1">
        <v>1.1400462962960455E-5</v>
      </c>
      <c r="D112" s="1">
        <v>5.8310185185189885E-5</v>
      </c>
      <c r="E112" s="1">
        <v>0</v>
      </c>
      <c r="F112" s="1">
        <v>5.3460648148147966E-5</v>
      </c>
      <c r="G112" s="1">
        <v>1.0938657407407425E-4</v>
      </c>
      <c r="H112" s="1">
        <v>6.1064814814815009E-5</v>
      </c>
      <c r="I112" s="1">
        <v>9.9305555555538258E-6</v>
      </c>
      <c r="J112" s="1">
        <v>3.969907407407134E-5</v>
      </c>
      <c r="K112" s="1">
        <v>1.0072916666666216E-4</v>
      </c>
      <c r="L112" s="1">
        <v>2.0776388888888771E-3</v>
      </c>
      <c r="M112" s="1">
        <v>3.2071759259256864E-5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6.9675925925896665E-6</v>
      </c>
      <c r="D113" s="1">
        <v>6.218750000000408E-5</v>
      </c>
      <c r="E113" s="1">
        <v>2.2916666666660673E-6</v>
      </c>
      <c r="F113" s="1">
        <v>5.0891203703703168E-5</v>
      </c>
      <c r="G113" s="1">
        <v>1.0756944444444399E-4</v>
      </c>
      <c r="H113" s="1">
        <v>6.5185185185184617E-5</v>
      </c>
      <c r="I113" s="1">
        <v>4.9421296296273121E-6</v>
      </c>
      <c r="J113" s="1">
        <v>4.2719907407403647E-5</v>
      </c>
      <c r="K113" s="1">
        <v>1.0571759259258694E-4</v>
      </c>
      <c r="L113" s="1">
        <v>2.078263888888876E-3</v>
      </c>
      <c r="M113" s="1">
        <v>2.9189814814811754E-5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8.8888888888855391E-6</v>
      </c>
      <c r="D114" s="1">
        <v>6.0092592592596826E-5</v>
      </c>
      <c r="E114" s="1">
        <v>7.4768518518513946E-6</v>
      </c>
      <c r="F114" s="1">
        <v>5.2037037037036202E-5</v>
      </c>
      <c r="G114" s="1">
        <v>1.18888888888888E-4</v>
      </c>
      <c r="H114" s="1">
        <v>6.3611111111110639E-5</v>
      </c>
      <c r="I114" s="1">
        <v>1.5868055555552825E-5</v>
      </c>
      <c r="J114" s="1">
        <v>5.4930555555551992E-5</v>
      </c>
      <c r="K114" s="1">
        <v>1.2603009259258644E-4</v>
      </c>
      <c r="L114" s="1">
        <v>2.0818287037036908E-3</v>
      </c>
      <c r="M114" s="1">
        <v>2.8449074074071365E-5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8.645833333330126E-6</v>
      </c>
      <c r="D115" s="1">
        <v>6.7766203703707902E-5</v>
      </c>
      <c r="E115" s="1">
        <v>1.4861111111110457E-5</v>
      </c>
      <c r="F115" s="1">
        <v>5.3449074074072948E-5</v>
      </c>
      <c r="G115" s="1">
        <v>1.1628472222222075E-4</v>
      </c>
      <c r="H115" s="1">
        <v>6.9432870370369874E-5</v>
      </c>
      <c r="I115" s="1">
        <v>1.6030092592590056E-5</v>
      </c>
      <c r="J115" s="1">
        <v>6.4884259259255853E-5</v>
      </c>
      <c r="K115" s="1">
        <v>1.4878472222221596E-4</v>
      </c>
      <c r="L115" s="1">
        <v>2.0845486111110978E-3</v>
      </c>
      <c r="M115" s="1">
        <v>2.6990740740738019E-5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7.1296296296260303E-6</v>
      </c>
      <c r="D116" s="1">
        <v>7.2071759259263041E-5</v>
      </c>
      <c r="E116" s="1">
        <v>2.0972222222220838E-5</v>
      </c>
      <c r="F116" s="1">
        <v>5.0046296296294562E-5</v>
      </c>
      <c r="G116" s="1">
        <v>1.1351851851851627E-4</v>
      </c>
      <c r="H116" s="1">
        <v>7.803240740740687E-5</v>
      </c>
      <c r="I116" s="1">
        <v>1.5057870370367536E-5</v>
      </c>
      <c r="J116" s="1">
        <v>7.6134259259255828E-5</v>
      </c>
      <c r="K116" s="1">
        <v>1.5243055555554889E-4</v>
      </c>
      <c r="L116" s="1">
        <v>2.0885995370370242E-3</v>
      </c>
      <c r="M116" s="1">
        <v>2.4016203703700577E-5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4.0509259259229741E-6</v>
      </c>
      <c r="D117" s="1">
        <v>6.8043981481485764E-5</v>
      </c>
      <c r="E117" s="1">
        <v>1.8101851851850745E-5</v>
      </c>
      <c r="F117" s="1">
        <v>4.4629629629627972E-5</v>
      </c>
      <c r="G117" s="1">
        <v>1.0784722222222012E-4</v>
      </c>
      <c r="H117" s="1">
        <v>7.8333333333333033E-5</v>
      </c>
      <c r="I117" s="1">
        <v>6.9212962962939342E-6</v>
      </c>
      <c r="J117" s="1">
        <v>8.2905092592589283E-5</v>
      </c>
      <c r="K117" s="1">
        <v>1.573263888888822E-4</v>
      </c>
      <c r="L117" s="1">
        <v>2.0909953703703577E-3</v>
      </c>
      <c r="M117" s="1">
        <v>1.9675925925922988E-5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1.3773148148116948E-6</v>
      </c>
      <c r="D118" s="1">
        <v>6.8634259259263072E-5</v>
      </c>
      <c r="E118" s="1">
        <v>1.8645833333332321E-5</v>
      </c>
      <c r="F118" s="1">
        <v>3.9687499999998058E-5</v>
      </c>
      <c r="G118" s="1">
        <v>1.0421296296296047E-4</v>
      </c>
      <c r="H118" s="1">
        <v>8.2511574074073391E-5</v>
      </c>
      <c r="I118" s="1">
        <v>3.6342592592570472E-6</v>
      </c>
      <c r="J118" s="1">
        <v>9.2847222222219861E-5</v>
      </c>
      <c r="K118" s="1">
        <v>1.7042824074073488E-4</v>
      </c>
      <c r="L118" s="1">
        <v>2.0955902777777657E-3</v>
      </c>
      <c r="M118" s="1">
        <v>1.9930555555552551E-5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5.092592592589526E-6</v>
      </c>
      <c r="D119" s="1">
        <v>6.4629629629633228E-5</v>
      </c>
      <c r="E119" s="1">
        <v>1.5787037037036378E-5</v>
      </c>
      <c r="F119" s="1">
        <v>3.4652777777775812E-5</v>
      </c>
      <c r="G119" s="1">
        <v>1.0251157407407258E-4</v>
      </c>
      <c r="H119" s="1">
        <v>8.1689814814813952E-5</v>
      </c>
      <c r="I119" s="1">
        <v>2.5925925925904952E-6</v>
      </c>
      <c r="J119" s="1">
        <v>1.1288194444444323E-4</v>
      </c>
      <c r="K119" s="1">
        <v>1.8053240740740183E-4</v>
      </c>
      <c r="L119" s="1">
        <v>2.0947106481481372E-3</v>
      </c>
      <c r="M119" s="1">
        <v>1.7037037037034158E-5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1.2233796296296645E-5</v>
      </c>
      <c r="C120" s="1">
        <v>1.0624999999996748E-5</v>
      </c>
      <c r="D120" s="1">
        <v>4.4432870370373495E-5</v>
      </c>
      <c r="E120" s="1">
        <v>0</v>
      </c>
      <c r="F120" s="1">
        <v>1.4571759259257577E-5</v>
      </c>
      <c r="G120" s="1">
        <v>8.4629629629628944E-5</v>
      </c>
      <c r="H120" s="1">
        <v>6.7164351851851239E-5</v>
      </c>
      <c r="I120" s="1">
        <v>8.2037037037034979E-5</v>
      </c>
      <c r="J120" s="1">
        <v>1.0310185185185075E-4</v>
      </c>
      <c r="K120" s="1">
        <v>1.7762731481480928E-4</v>
      </c>
      <c r="L120" s="1">
        <v>2.0813541666666567E-3</v>
      </c>
      <c r="M120" s="1">
        <v>1.8518518518483712E-6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1.0833333333334916E-5</v>
      </c>
      <c r="C121" s="1">
        <v>2.5138888888885311E-5</v>
      </c>
      <c r="D121" s="1">
        <v>3.8425925925929597E-5</v>
      </c>
      <c r="E121" s="1">
        <v>0</v>
      </c>
      <c r="F121" s="1">
        <v>2.6296296296295096E-5</v>
      </c>
      <c r="G121" s="1">
        <v>8.6527777777777384E-5</v>
      </c>
      <c r="H121" s="1">
        <v>6.642361111111085E-5</v>
      </c>
      <c r="I121" s="1">
        <v>8.1226851851849691E-5</v>
      </c>
      <c r="J121" s="1">
        <v>1.0847222222222161E-4</v>
      </c>
      <c r="K121" s="1">
        <v>2.0172453703703151E-4</v>
      </c>
      <c r="L121" s="1">
        <v>2.0820254629629539E-3</v>
      </c>
      <c r="M121" s="1">
        <v>1.2384259259236308E-6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4.884259259260032E-6</v>
      </c>
      <c r="C122" s="1">
        <v>2.0138888888885514E-5</v>
      </c>
      <c r="D122" s="1">
        <v>3.22337962962993E-5</v>
      </c>
      <c r="E122" s="1">
        <v>0</v>
      </c>
      <c r="F122" s="1">
        <v>2.1469907407405814E-5</v>
      </c>
      <c r="G122" s="1">
        <v>8.7488425925924887E-5</v>
      </c>
      <c r="H122" s="1">
        <v>7.3078703703703674E-5</v>
      </c>
      <c r="I122" s="1">
        <v>9.0115740740737832E-5</v>
      </c>
      <c r="J122" s="1">
        <v>1.1583333333333237E-4</v>
      </c>
      <c r="K122" s="1">
        <v>2.0932870370369769E-4</v>
      </c>
      <c r="L122" s="1">
        <v>2.0812731481481394E-3</v>
      </c>
      <c r="M122" s="1">
        <v>3.5300925925896981E-6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3.7268518518519811E-6</v>
      </c>
      <c r="C123" s="1">
        <v>1.3749999999996404E-5</v>
      </c>
      <c r="D123" s="1">
        <v>2.5601851851854776E-5</v>
      </c>
      <c r="E123" s="1">
        <v>0</v>
      </c>
      <c r="F123" s="1">
        <v>1.7025462962961743E-5</v>
      </c>
      <c r="G123" s="1">
        <v>8.3344907407406979E-5</v>
      </c>
      <c r="H123" s="1">
        <v>7.5208333333333377E-5</v>
      </c>
      <c r="I123" s="1">
        <v>8.5682870370367911E-5</v>
      </c>
      <c r="J123" s="1">
        <v>1.1863425925925757E-4</v>
      </c>
      <c r="K123" s="1">
        <v>2.2219907407406737E-4</v>
      </c>
      <c r="L123" s="1">
        <v>2.0790856481481389E-3</v>
      </c>
      <c r="M123" s="1">
        <v>1.3888888888858447E-6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1.1562499999997686E-5</v>
      </c>
      <c r="D124" s="1">
        <v>2.0034722222225104E-5</v>
      </c>
      <c r="E124" s="1">
        <v>1.8865740740742903E-6</v>
      </c>
      <c r="F124" s="1">
        <v>1.2893518518517985E-5</v>
      </c>
      <c r="G124" s="1">
        <v>7.998842592592606E-5</v>
      </c>
      <c r="H124" s="1">
        <v>7.6539351851851942E-5</v>
      </c>
      <c r="I124" s="1">
        <v>8.65393518518498E-5</v>
      </c>
      <c r="J124" s="1">
        <v>1.255324074074058E-4</v>
      </c>
      <c r="K124" s="1">
        <v>2.2366898148147574E-4</v>
      </c>
      <c r="L124" s="1">
        <v>2.0762384259259171E-3</v>
      </c>
      <c r="M124" s="1">
        <v>3.1828703703686706E-6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1.1493055555554521E-5</v>
      </c>
      <c r="D125" s="1">
        <v>1.7557870370374373E-5</v>
      </c>
      <c r="E125" s="1">
        <v>2.0833333333348386E-6</v>
      </c>
      <c r="F125" s="1">
        <v>1.2708333333333321E-5</v>
      </c>
      <c r="G125" s="1">
        <v>7.9965277777779495E-5</v>
      </c>
      <c r="H125" s="1">
        <v>9.0451388888889914E-5</v>
      </c>
      <c r="I125" s="1">
        <v>8.5937499999999209E-5</v>
      </c>
      <c r="J125" s="1">
        <v>1.3445601851851813E-4</v>
      </c>
      <c r="K125" s="1">
        <v>2.3239583333332925E-4</v>
      </c>
      <c r="L125" s="1">
        <v>2.080243055555547E-3</v>
      </c>
      <c r="M125" s="1">
        <v>3.3564814814809191E-6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7.0601851851846004E-6</v>
      </c>
      <c r="D126">
        <v>1.2592592592597027E-5</v>
      </c>
      <c r="E126">
        <v>1.4814814814825134E-6</v>
      </c>
      <c r="F126">
        <v>8.4490740740739145E-6</v>
      </c>
      <c r="G126">
        <v>8.3969907407409339E-5</v>
      </c>
      <c r="H126">
        <v>9.0706018518519477E-5</v>
      </c>
      <c r="I126">
        <v>8.6747685185184498E-5</v>
      </c>
      <c r="J126">
        <v>1.4216435185185165E-4</v>
      </c>
      <c r="K126">
        <v>2.4124999999999668E-4</v>
      </c>
      <c r="L126">
        <v>2.0834837962962881E-3</v>
      </c>
      <c r="M126">
        <v>3.1134259259255059E-6</v>
      </c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5.2083333333327597E-6</v>
      </c>
      <c r="D127">
        <v>1.1250000000004312E-5</v>
      </c>
      <c r="E127">
        <v>2.4537037037041659E-6</v>
      </c>
      <c r="F127">
        <v>9.4791666666663166E-6</v>
      </c>
      <c r="G127">
        <v>9.7962962962964625E-5</v>
      </c>
      <c r="H127">
        <v>9.9467592592593704E-5</v>
      </c>
      <c r="I127">
        <v>8.4803240740741193E-5</v>
      </c>
      <c r="J127">
        <v>1.5281250000000017E-4</v>
      </c>
      <c r="K127">
        <v>2.4560185185184928E-4</v>
      </c>
      <c r="L127">
        <v>2.0854050925925849E-3</v>
      </c>
      <c r="M127">
        <v>7.1643518518519494E-6</v>
      </c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5.2662037037035092E-6</v>
      </c>
      <c r="D128">
        <v>1.216435185185695E-5</v>
      </c>
      <c r="E128">
        <v>3.4374999999999684E-6</v>
      </c>
      <c r="F128">
        <v>8.4143518518514648E-6</v>
      </c>
      <c r="G128">
        <v>9.5752314814815873E-5</v>
      </c>
      <c r="H128">
        <v>1.1277777777777935E-4</v>
      </c>
      <c r="I128">
        <v>8.6157407407408057E-5</v>
      </c>
      <c r="J128">
        <v>1.5917824074074098E-4</v>
      </c>
      <c r="K128">
        <v>2.5243055555555262E-4</v>
      </c>
      <c r="L128">
        <v>2.0896643518518443E-3</v>
      </c>
      <c r="M128">
        <v>6.6319444444445236E-6</v>
      </c>
      <c r="N128"/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1.4502314814814413E-5</v>
      </c>
      <c r="D129" s="1">
        <v>2.0266203703708102E-5</v>
      </c>
      <c r="E129" s="1">
        <v>6.3888888888891104E-6</v>
      </c>
      <c r="F129" s="1">
        <v>7.5578703703695765E-6</v>
      </c>
      <c r="G129" s="1">
        <v>9.5358796296296511E-5</v>
      </c>
      <c r="H129" s="1">
        <v>1.1746527777777883E-4</v>
      </c>
      <c r="I129" s="1">
        <v>8.6122685185185607E-5</v>
      </c>
      <c r="J129" s="1">
        <v>1.6597222222222187E-4</v>
      </c>
      <c r="K129" s="1">
        <v>2.6582175925925558E-4</v>
      </c>
      <c r="L129" s="1">
        <v>2.0940162037036969E-3</v>
      </c>
      <c r="M129" s="1">
        <v>1.5879629629629577E-5</v>
      </c>
      <c r="N129" s="1"/>
      <c r="O129" s="1"/>
      <c r="P129" s="1"/>
      <c r="Q129" s="1"/>
    </row>
    <row r="130" spans="1:17" ht="12.75" x14ac:dyDescent="0.2">
      <c r="A130" s="2">
        <v>24</v>
      </c>
      <c r="B130" s="1">
        <v>0</v>
      </c>
      <c r="C130" s="1">
        <v>1.4155092592589916E-5</v>
      </c>
      <c r="D130" s="1">
        <v>2.5324074074078648E-5</v>
      </c>
      <c r="E130" s="1">
        <v>8.7384259259259273E-6</v>
      </c>
      <c r="F130" s="1">
        <v>9.9074074074046586E-6</v>
      </c>
      <c r="G130" s="1">
        <v>1.0431712962962782E-4</v>
      </c>
      <c r="H130" s="1">
        <v>1.2262731481481499E-4</v>
      </c>
      <c r="I130" s="1">
        <v>1.0165509259259069E-4</v>
      </c>
      <c r="J130" s="1">
        <v>1.7208333333333138E-4</v>
      </c>
      <c r="K130" s="1">
        <v>2.7678240740740441E-4</v>
      </c>
      <c r="L130" s="1">
        <v>2.0980092592592526E-3</v>
      </c>
      <c r="M130" s="1">
        <v>1.7060185185184193E-5</v>
      </c>
      <c r="N130" s="1"/>
      <c r="O130" s="1"/>
      <c r="P130" s="1"/>
      <c r="Q130" s="1"/>
    </row>
    <row r="131" spans="1:17" ht="12.75" x14ac:dyDescent="0.2">
      <c r="A131" s="2">
        <v>25</v>
      </c>
      <c r="B131" s="1">
        <v>0</v>
      </c>
      <c r="C131" s="1">
        <v>9.3634259259248176E-6</v>
      </c>
      <c r="D131" s="1">
        <v>2.1053240740746826E-5</v>
      </c>
      <c r="E131" s="1">
        <v>5.8449074074075347E-6</v>
      </c>
      <c r="F131" s="1">
        <v>7.013888888886266E-6</v>
      </c>
      <c r="G131" s="1">
        <v>1.0976851851851599E-4</v>
      </c>
      <c r="H131" s="1">
        <v>1.2255787037037183E-4</v>
      </c>
      <c r="I131" s="1">
        <v>1.174652777777771E-4</v>
      </c>
      <c r="J131" s="1">
        <v>1.7715277777777608E-4</v>
      </c>
      <c r="K131" s="1">
        <v>2.9790509259259093E-4</v>
      </c>
      <c r="L131" s="1">
        <v>2.099212962962959E-3</v>
      </c>
      <c r="M131" s="1">
        <v>1.2812500000000671E-5</v>
      </c>
      <c r="N131" s="1"/>
      <c r="O131" s="1"/>
      <c r="P131" s="1"/>
      <c r="Q131" s="1"/>
    </row>
    <row r="132" spans="1:17" ht="12.75" x14ac:dyDescent="0.2">
      <c r="A132" s="2">
        <v>26</v>
      </c>
      <c r="B132" s="1">
        <v>0</v>
      </c>
      <c r="C132" s="1">
        <v>8.7731481481466422E-6</v>
      </c>
      <c r="D132" s="1">
        <v>1.5821759259265766E-5</v>
      </c>
      <c r="E132" s="1">
        <v>5.3356481481484086E-6</v>
      </c>
      <c r="F132" s="1">
        <v>6.5277777777754398E-6</v>
      </c>
      <c r="G132" s="1">
        <v>1.1190972222221984E-4</v>
      </c>
      <c r="H132" s="1">
        <v>1.342476851851869E-4</v>
      </c>
      <c r="I132" s="1">
        <v>1.2981481481481524E-4</v>
      </c>
      <c r="J132" s="1">
        <v>1.8226851851851564E-4</v>
      </c>
      <c r="K132" s="1">
        <v>3.0483796296296162E-4</v>
      </c>
      <c r="L132" s="1">
        <v>2.1035532407407374E-3</v>
      </c>
      <c r="M132" s="1">
        <v>9.9884259259254426E-6</v>
      </c>
      <c r="N132" s="1"/>
      <c r="O132" s="1"/>
      <c r="P132" s="1"/>
      <c r="Q132" s="1"/>
    </row>
    <row r="133" spans="1:17" ht="12.75" x14ac:dyDescent="0.2">
      <c r="A133" s="2">
        <v>27</v>
      </c>
      <c r="B133" s="1">
        <v>0</v>
      </c>
      <c r="C133" s="1">
        <v>1.3703703703703274E-5</v>
      </c>
      <c r="D133" s="1">
        <v>2.2581018518524204E-5</v>
      </c>
      <c r="E133" s="1">
        <v>9.5138888888887663E-6</v>
      </c>
      <c r="F133" s="1">
        <v>4.3101851851849726E-5</v>
      </c>
      <c r="G133" s="1">
        <v>1.1644675925925538E-4</v>
      </c>
      <c r="H133" s="1">
        <v>1.4584490740740877E-4</v>
      </c>
      <c r="I133" s="1">
        <v>1.4039351851851886E-4</v>
      </c>
      <c r="J133" s="1">
        <v>1.9024305555555288E-4</v>
      </c>
      <c r="K133" s="1">
        <v>4.1802083333333101E-4</v>
      </c>
      <c r="L133" s="1">
        <v>2.10790509259259E-3</v>
      </c>
      <c r="M133" s="1">
        <v>5.0810185185184986E-5</v>
      </c>
      <c r="N133" s="1"/>
      <c r="O133" s="1"/>
      <c r="P133" s="1"/>
      <c r="Q133" s="1"/>
    </row>
    <row r="134" spans="1:17" ht="12.75" x14ac:dyDescent="0.2">
      <c r="A134" s="2">
        <v>28</v>
      </c>
      <c r="B134" s="1">
        <v>0</v>
      </c>
      <c r="C134" s="1">
        <v>2.3483796296294018E-5</v>
      </c>
      <c r="D134" s="1">
        <v>2.5057870370374935E-5</v>
      </c>
      <c r="E134" s="1">
        <v>1.3564814814813475E-5</v>
      </c>
      <c r="F134" s="1">
        <v>4.6331018518516731E-5</v>
      </c>
      <c r="G134" s="1">
        <v>1.2032407407407131E-4</v>
      </c>
      <c r="H134" s="1">
        <v>1.4439814814815044E-4</v>
      </c>
      <c r="I134" s="1">
        <v>1.3870370370370338E-4</v>
      </c>
      <c r="J134" s="1">
        <v>1.9834490740740576E-4</v>
      </c>
      <c r="K134" s="1">
        <v>4.3462962962962856E-4</v>
      </c>
      <c r="L134" s="1">
        <v>2.1111111111111087E-3</v>
      </c>
      <c r="M134" s="1">
        <v>5.803240740740595E-5</v>
      </c>
      <c r="N134" s="1"/>
      <c r="O134" s="1"/>
      <c r="P134" s="1"/>
      <c r="Q134" s="1"/>
    </row>
    <row r="135" spans="1:17" ht="12.75" x14ac:dyDescent="0.2">
      <c r="A135" s="2">
        <v>29</v>
      </c>
      <c r="B135" s="1">
        <v>0</v>
      </c>
      <c r="C135" s="1">
        <v>1.7291666666665456E-5</v>
      </c>
      <c r="D135" s="1">
        <v>2.0682870370374029E-5</v>
      </c>
      <c r="E135" s="1">
        <v>1.4050925925924301E-5</v>
      </c>
      <c r="F135" s="1">
        <v>4.2881944444440878E-5</v>
      </c>
      <c r="G135" s="1">
        <v>1.2254629629629421E-4</v>
      </c>
      <c r="H135" s="1">
        <v>1.4115740740740929E-4</v>
      </c>
      <c r="I135" s="1">
        <v>1.3130787037037017E-4</v>
      </c>
      <c r="J135" s="1">
        <v>2.05474537037037E-4</v>
      </c>
      <c r="K135" s="1">
        <v>4.4427083333333298E-4</v>
      </c>
      <c r="L135" s="1">
        <v>2.1137152777777751E-3</v>
      </c>
      <c r="M135" s="1">
        <v>5.8726851851851475E-5</v>
      </c>
      <c r="N135" s="1"/>
      <c r="O135" s="1"/>
      <c r="P135" s="1"/>
      <c r="Q135" s="1"/>
    </row>
    <row r="136" spans="1:17" ht="12.75" x14ac:dyDescent="0.2">
      <c r="A136" s="2">
        <v>30</v>
      </c>
      <c r="B136" s="1">
        <v>0</v>
      </c>
      <c r="C136" s="1">
        <v>2.6712962962961023E-5</v>
      </c>
      <c r="D136" s="1">
        <v>2.8807870370375216E-5</v>
      </c>
      <c r="E136" s="1">
        <v>3.9085648148147467E-5</v>
      </c>
      <c r="F136" s="1">
        <v>4.0393518518515997E-5</v>
      </c>
      <c r="G136" s="1">
        <v>1.2972222222221858E-4</v>
      </c>
      <c r="H136" s="1">
        <v>1.4042824074074131E-4</v>
      </c>
      <c r="I136" s="1">
        <v>1.3103009259259404E-4</v>
      </c>
      <c r="J136" s="1">
        <v>2.1305555555555661E-4</v>
      </c>
      <c r="K136" s="1">
        <v>4.5615740740740859E-4</v>
      </c>
      <c r="L136" s="1">
        <v>2.1170601851851836E-3</v>
      </c>
      <c r="M136" s="1">
        <v>5.9074074074072502E-5</v>
      </c>
      <c r="N136" s="1"/>
      <c r="O136" s="1"/>
      <c r="P136" s="1"/>
      <c r="Q136" s="1"/>
    </row>
    <row r="137" spans="1:17" ht="12.75" x14ac:dyDescent="0.2">
      <c r="A137" s="2">
        <v>31</v>
      </c>
      <c r="B137" s="1">
        <v>0</v>
      </c>
      <c r="C137" s="1">
        <v>2.5648148148146171E-5</v>
      </c>
      <c r="D137" s="1">
        <v>2.697916666666994E-5</v>
      </c>
      <c r="E137" s="1">
        <v>3.9409722222220195E-5</v>
      </c>
      <c r="F137" s="1">
        <v>4.0601851851850695E-5</v>
      </c>
      <c r="G137" s="1">
        <v>1.4407407407407077E-4</v>
      </c>
      <c r="H137" s="1">
        <v>1.5703703703703886E-4</v>
      </c>
      <c r="I137" s="1">
        <v>1.496990740740764E-4</v>
      </c>
      <c r="J137" s="1">
        <v>2.2203703703703795E-4</v>
      </c>
      <c r="K137" s="1">
        <v>4.6671296296296391E-4</v>
      </c>
      <c r="L137" s="1">
        <v>8.4196527777777759E-3</v>
      </c>
      <c r="M137" s="1">
        <v>5.8726851851851475E-5</v>
      </c>
      <c r="N137" s="1"/>
      <c r="O137" s="1"/>
      <c r="P137" s="1"/>
      <c r="Q137" s="1"/>
    </row>
    <row r="138" spans="1:17" ht="12.75" x14ac:dyDescent="0.2">
      <c r="A138" s="2">
        <v>32</v>
      </c>
      <c r="B138" s="1">
        <v>0</v>
      </c>
      <c r="C138" s="1">
        <v>3.1250000000000028E-5</v>
      </c>
      <c r="D138" s="1">
        <v>3.4328703703706553E-5</v>
      </c>
      <c r="E138" s="1">
        <v>5.4444444444443768E-5</v>
      </c>
      <c r="F138" s="1">
        <v>5.547453703703617E-5</v>
      </c>
      <c r="G138" s="1">
        <v>1.4645833333333177E-4</v>
      </c>
      <c r="H138" s="1">
        <v>1.5577546296296693E-4</v>
      </c>
      <c r="I138" s="1">
        <v>1.4927083333333632E-4</v>
      </c>
      <c r="J138" s="1">
        <v>2.3204861111111169E-4</v>
      </c>
      <c r="K138" s="1">
        <v>4.7987268518518561E-4</v>
      </c>
      <c r="L138" s="1">
        <v>1.4722291666666668E-2</v>
      </c>
      <c r="M138" s="1">
        <v>5.8530092592590927E-5</v>
      </c>
      <c r="N138" s="1"/>
      <c r="O138" s="1"/>
      <c r="P138" s="1"/>
      <c r="Q138" s="1"/>
    </row>
    <row r="139" spans="1:17" ht="12.75" x14ac:dyDescent="0.2">
      <c r="A139" s="2">
        <v>33</v>
      </c>
      <c r="B139" s="1">
        <v>0</v>
      </c>
      <c r="C139" s="1">
        <v>2.3472222222223338E-5</v>
      </c>
      <c r="D139" s="1">
        <v>2.8865740740742496E-5</v>
      </c>
      <c r="E139" s="1">
        <v>7.4351851851849754E-5</v>
      </c>
      <c r="F139" s="1">
        <v>8.4293981481478597E-5</v>
      </c>
      <c r="G139" s="1">
        <v>1.4697916666666505E-4</v>
      </c>
      <c r="H139" s="1">
        <v>1.5547453703703903E-4</v>
      </c>
      <c r="I139" s="1">
        <v>1.8343750000000131E-4</v>
      </c>
      <c r="J139" s="1">
        <v>2.3842592592592665E-4</v>
      </c>
      <c r="K139" s="1">
        <v>4.9069444444444291E-4</v>
      </c>
      <c r="L139" s="1">
        <v>2.101842592592593E-2</v>
      </c>
      <c r="M139" s="1">
        <v>7.2858796296294825E-5</v>
      </c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43" priority="4" operator="equal">
      <formula>$H$2</formula>
    </cfRule>
  </conditionalFormatting>
  <conditionalFormatting sqref="B106:AU106 A106:A125 A129:A147">
    <cfRule type="expression" dxfId="42" priority="1" stopIfTrue="1">
      <formula>A106=SMALL($B106:$C106,1)</formula>
    </cfRule>
    <cfRule type="expression" dxfId="41" priority="2" stopIfTrue="1">
      <formula>A106=SMALL($B106:$C106,2)</formula>
    </cfRule>
    <cfRule type="expression" dxfId="4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B9EAB-B22E-4BAD-BAFC-5DEB9A9CEE21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>
        <f>J52</f>
        <v>0</v>
      </c>
      <c r="J1" s="7">
        <f>K52</f>
        <v>0</v>
      </c>
      <c r="K1" s="7">
        <f>L52</f>
        <v>0</v>
      </c>
    </row>
    <row r="2" spans="1:13" x14ac:dyDescent="0.25">
      <c r="A2" s="9"/>
      <c r="B2" s="10"/>
      <c r="C2" s="11"/>
      <c r="D2" s="11"/>
      <c r="E2" s="11"/>
      <c r="F2" s="11"/>
      <c r="G2" s="11"/>
      <c r="H2" s="6" t="s">
        <v>3</v>
      </c>
      <c r="I2" s="12" t="e">
        <f>AVERAGE(J53:J97)</f>
        <v>#N/A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>
        <v>1</v>
      </c>
      <c r="B3" s="13"/>
      <c r="C3" s="28" t="s">
        <v>25</v>
      </c>
      <c r="D3" s="11"/>
      <c r="E3" s="11"/>
      <c r="F3" s="11"/>
      <c r="G3" s="11"/>
      <c r="H3" s="6" t="s">
        <v>4</v>
      </c>
      <c r="I3" s="12" t="e">
        <f>LARGE(J53:J97,2)</f>
        <v>#N/A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>
        <v>2</v>
      </c>
      <c r="B4" s="13"/>
      <c r="C4" s="11"/>
      <c r="D4" s="11"/>
      <c r="E4" s="11"/>
      <c r="F4" s="11"/>
      <c r="G4" s="11"/>
      <c r="H4" s="6" t="s">
        <v>5</v>
      </c>
      <c r="I4" s="12" t="e">
        <f>SMALL(J53:J97,1)</f>
        <v>#N/A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>
        <v>3</v>
      </c>
      <c r="B5" s="13"/>
      <c r="C5" s="11"/>
      <c r="D5" s="11"/>
      <c r="E5" s="11"/>
      <c r="F5" s="11"/>
      <c r="G5" s="11"/>
      <c r="H5" s="15" t="s">
        <v>6</v>
      </c>
      <c r="I5" s="12" t="e">
        <f>_xlfn.STDEV.S(J53:J97)</f>
        <v>#N/A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/>
      <c r="C6" s="11"/>
      <c r="D6" s="11"/>
      <c r="E6" s="11"/>
      <c r="F6" s="11"/>
      <c r="G6" s="11"/>
      <c r="H6" s="6" t="s">
        <v>7</v>
      </c>
      <c r="I6" s="12" t="e">
        <f>SUM(J53:J97,1)</f>
        <v>#N/A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/>
      <c r="B7" s="13"/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 t="e">
        <f>MATCH(J52,'ETAPA 9'!$B$106:$AT$106,0)</f>
        <v>#N/A</v>
      </c>
      <c r="K50" s="18" t="e">
        <f>MATCH(K52,'ETAPA 9'!$B$106:$AT$106,0)</f>
        <v>#N/A</v>
      </c>
      <c r="L50" s="18" t="e">
        <f>MATCH(L52,'ETAPA 9'!$B$106:$AT$106,0)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9'!$B$107:$B$147)</f>
        <v>0</v>
      </c>
      <c r="K51" s="24">
        <f>COUNTA('ETAPA 9'!$B$107:$B$147)</f>
        <v>0</v>
      </c>
      <c r="L51" s="24">
        <f>COUNTA('ETAPA 9'!$B$107:$B$147)</f>
        <v>0</v>
      </c>
    </row>
    <row r="52" spans="1:12" x14ac:dyDescent="0.25">
      <c r="A52"/>
      <c r="B52"/>
      <c r="C52"/>
      <c r="D52"/>
      <c r="E52"/>
      <c r="F52"/>
      <c r="I52" s="25" t="s">
        <v>0</v>
      </c>
      <c r="J52" s="25">
        <f>VLOOKUP(1,$A$2:$B$47,2,FALSE)</f>
        <v>0</v>
      </c>
      <c r="K52" s="25">
        <f>VLOOKUP(2,$A$2:$B$47,2,FALSE)</f>
        <v>0</v>
      </c>
      <c r="L52" s="25">
        <f>VLOOKUP(3,$A$2:$B$47,2,FALSE)</f>
        <v>0</v>
      </c>
    </row>
    <row r="53" spans="1:12" x14ac:dyDescent="0.25">
      <c r="A53"/>
      <c r="B53"/>
      <c r="C53"/>
      <c r="D53"/>
      <c r="E53"/>
      <c r="F53"/>
      <c r="I53" s="26">
        <v>1</v>
      </c>
      <c r="J53" s="27" t="e" cm="1">
        <f t="array" ref="J53">IF(INDEX('ETAPA 9'!$B$106:$AT$171,$I53+1,J$50)=0,"",INDEX('ETAPA 9'!$B$106:$AT$171,$I53+1,J$50))</f>
        <v>#N/A</v>
      </c>
      <c r="K53" s="27" t="e" cm="1">
        <f t="array" ref="K53">IF(INDEX('ETAPA 9'!$B$106:$AT$171,$I53+1,K$50)=0,"",INDEX('ETAPA 9'!$B$106:$AT$171,$I53+1,K$50))</f>
        <v>#N/A</v>
      </c>
      <c r="L53" s="27" t="e" cm="1">
        <f t="array" ref="L53">IF(INDEX('ETAPA 9'!$B$106:$AT$171,$I53+1,L$50)=0,"",INDEX('ETAPA 9'!$B$106:$AT$171,$I53+1,L$50))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t="e" cm="1">
        <f t="array" ref="J54">IF(INDEX('ETAPA 9'!$B$106:$AT$171,$I54+1,J$50)=0,"",INDEX('ETAPA 9'!$B$106:$AT$171,$I54+1,J$50))</f>
        <v>#N/A</v>
      </c>
      <c r="K54" s="27" t="e" cm="1">
        <f t="array" ref="K54">IF(INDEX('ETAPA 9'!$B$106:$AT$171,$I54+1,K$50)=0,"",INDEX('ETAPA 9'!$B$106:$AT$171,$I54+1,K$50))</f>
        <v>#N/A</v>
      </c>
      <c r="L54" s="27" t="e" cm="1">
        <f t="array" ref="L54">IF(INDEX('ETAPA 9'!$B$106:$AT$171,$I54+1,L$50)=0,"",INDEX('ETAPA 9'!$B$106:$AT$171,$I54+1,L$50))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t="e" cm="1">
        <f t="array" ref="J55">IF(INDEX('ETAPA 9'!$B$106:$AT$171,$I55+1,J$50)=0,"",INDEX('ETAPA 9'!$B$106:$AT$171,$I55+1,J$50))</f>
        <v>#N/A</v>
      </c>
      <c r="K55" s="27" t="e" cm="1">
        <f t="array" ref="K55">IF(INDEX('ETAPA 9'!$B$106:$AT$171,$I55+1,K$50)=0,"",INDEX('ETAPA 9'!$B$106:$AT$171,$I55+1,K$50))</f>
        <v>#N/A</v>
      </c>
      <c r="L55" s="27" t="e" cm="1">
        <f t="array" ref="L55">IF(INDEX('ETAPA 9'!$B$106:$AT$171,$I55+1,L$50)=0,"",INDEX('ETAPA 9'!$B$106:$AT$171,$I55+1,L$50))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t="e" cm="1">
        <f t="array" ref="J56">IF(INDEX('ETAPA 9'!$B$106:$AT$171,$I56+1,J$50)=0,"",INDEX('ETAPA 9'!$B$106:$AT$171,$I56+1,J$50))</f>
        <v>#N/A</v>
      </c>
      <c r="K56" s="27" t="e" cm="1">
        <f t="array" ref="K56">IF(INDEX('ETAPA 9'!$B$106:$AT$171,$I56+1,K$50)=0,"",INDEX('ETAPA 9'!$B$106:$AT$171,$I56+1,K$50))</f>
        <v>#N/A</v>
      </c>
      <c r="L56" s="27" t="e" cm="1">
        <f t="array" ref="L56">IF(INDEX('ETAPA 9'!$B$106:$AT$171,$I56+1,L$50)=0,"",INDEX('ETAPA 9'!$B$106:$AT$171,$I56+1,L$50))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e" cm="1">
        <f t="array" ref="J57">IF(INDEX('ETAPA 9'!$B$106:$AT$171,$I57+1,J$50)=0,"",INDEX('ETAPA 9'!$B$106:$AT$171,$I57+1,J$50))</f>
        <v>#N/A</v>
      </c>
      <c r="K57" s="27" t="e" cm="1">
        <f t="array" ref="K57">IF(INDEX('ETAPA 9'!$B$106:$AT$171,$I57+1,K$50)=0,"",INDEX('ETAPA 9'!$B$106:$AT$171,$I57+1,K$50))</f>
        <v>#N/A</v>
      </c>
      <c r="L57" s="27" t="e" cm="1">
        <f t="array" ref="L57">IF(INDEX('ETAPA 9'!$B$106:$AT$171,$I57+1,L$50)=0,"",INDEX('ETAPA 9'!$B$106:$AT$171,$I57+1,L$50))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e" cm="1">
        <f t="array" ref="J58">IF(INDEX('ETAPA 9'!$B$106:$AT$171,$I58+1,J$50)=0,"",INDEX('ETAPA 9'!$B$106:$AT$171,$I58+1,J$50))</f>
        <v>#N/A</v>
      </c>
      <c r="K58" s="27" t="e" cm="1">
        <f t="array" ref="K58">IF(INDEX('ETAPA 9'!$B$106:$AT$171,$I58+1,K$50)=0,"",INDEX('ETAPA 9'!$B$106:$AT$171,$I58+1,K$50))</f>
        <v>#N/A</v>
      </c>
      <c r="L58" s="27" t="e" cm="1">
        <f t="array" ref="L58">IF(INDEX('ETAPA 9'!$B$106:$AT$171,$I58+1,L$50)=0,"",INDEX('ETAPA 9'!$B$106:$AT$171,$I58+1,L$50))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e" cm="1">
        <f t="array" ref="J59">IF(INDEX('ETAPA 9'!$B$106:$AT$171,$I59+1,J$50)=0,"",INDEX('ETAPA 9'!$B$106:$AT$171,$I59+1,J$50))</f>
        <v>#N/A</v>
      </c>
      <c r="K59" s="27" t="e" cm="1">
        <f t="array" ref="K59">IF(INDEX('ETAPA 9'!$B$106:$AT$171,$I59+1,K$50)=0,"",INDEX('ETAPA 9'!$B$106:$AT$171,$I59+1,K$50))</f>
        <v>#N/A</v>
      </c>
      <c r="L59" s="27" t="e" cm="1">
        <f t="array" ref="L59">IF(INDEX('ETAPA 9'!$B$106:$AT$171,$I59+1,L$50)=0,"",INDEX('ETAPA 9'!$B$106:$AT$171,$I59+1,L$50))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e" cm="1">
        <f t="array" ref="J60">IF(INDEX('ETAPA 9'!$B$106:$AT$171,$I60+1,J$50)=0,"",INDEX('ETAPA 9'!$B$106:$AT$171,$I60+1,J$50))</f>
        <v>#N/A</v>
      </c>
      <c r="K60" s="27" t="e" cm="1">
        <f t="array" ref="K60">IF(INDEX('ETAPA 9'!$B$106:$AT$171,$I60+1,K$50)=0,"",INDEX('ETAPA 9'!$B$106:$AT$171,$I60+1,K$50))</f>
        <v>#N/A</v>
      </c>
      <c r="L60" s="27" t="e" cm="1">
        <f t="array" ref="L60">IF(INDEX('ETAPA 9'!$B$106:$AT$171,$I60+1,L$50)=0,"",INDEX('ETAPA 9'!$B$106:$AT$171,$I60+1,L$50))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e" cm="1">
        <f t="array" ref="J61">IF(INDEX('ETAPA 9'!$B$106:$AT$171,$I61+1,J$50)=0,"",INDEX('ETAPA 9'!$B$106:$AT$171,$I61+1,J$50))</f>
        <v>#N/A</v>
      </c>
      <c r="K61" s="27" t="e" cm="1">
        <f t="array" ref="K61">IF(INDEX('ETAPA 9'!$B$106:$AT$171,$I61+1,K$50)=0,"",INDEX('ETAPA 9'!$B$106:$AT$171,$I61+1,K$50))</f>
        <v>#N/A</v>
      </c>
      <c r="L61" s="27" t="e" cm="1">
        <f t="array" ref="L61">IF(INDEX('ETAPA 9'!$B$106:$AT$171,$I61+1,L$50)=0,"",INDEX('ETAPA 9'!$B$106:$AT$171,$I61+1,L$50))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e" cm="1">
        <f t="array" ref="J62">IF(INDEX('ETAPA 9'!$B$106:$AT$171,$I62+1,J$50)=0,"",INDEX('ETAPA 9'!$B$106:$AT$171,$I62+1,J$50))</f>
        <v>#N/A</v>
      </c>
      <c r="K62" s="27" t="e" cm="1">
        <f t="array" ref="K62">IF(INDEX('ETAPA 9'!$B$106:$AT$171,$I62+1,K$50)=0,"",INDEX('ETAPA 9'!$B$106:$AT$171,$I62+1,K$50))</f>
        <v>#N/A</v>
      </c>
      <c r="L62" s="27" t="e" cm="1">
        <f t="array" ref="L62">IF(INDEX('ETAPA 9'!$B$106:$AT$171,$I62+1,L$50)=0,"",INDEX('ETAPA 9'!$B$106:$AT$171,$I62+1,L$50))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e" cm="1">
        <f t="array" ref="J63">IF(INDEX('ETAPA 9'!$B$106:$AT$171,$I63+1,J$50)=0,"",INDEX('ETAPA 9'!$B$106:$AT$171,$I63+1,J$50))</f>
        <v>#N/A</v>
      </c>
      <c r="K63" s="27" t="e" cm="1">
        <f t="array" ref="K63">IF(INDEX('ETAPA 9'!$B$106:$AT$171,$I63+1,K$50)=0,"",INDEX('ETAPA 9'!$B$106:$AT$171,$I63+1,K$50))</f>
        <v>#N/A</v>
      </c>
      <c r="L63" s="27" t="e" cm="1">
        <f t="array" ref="L63">IF(INDEX('ETAPA 9'!$B$106:$AT$171,$I63+1,L$50)=0,"",INDEX('ETAPA 9'!$B$106:$AT$171,$I63+1,L$50))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e" cm="1">
        <f t="array" ref="J64">IF(INDEX('ETAPA 9'!$B$106:$AT$171,$I64+1,J$50)=0,"",INDEX('ETAPA 9'!$B$106:$AT$171,$I64+1,J$50))</f>
        <v>#N/A</v>
      </c>
      <c r="K64" s="27" t="e" cm="1">
        <f t="array" ref="K64">IF(INDEX('ETAPA 9'!$B$106:$AT$171,$I64+1,K$50)=0,"",INDEX('ETAPA 9'!$B$106:$AT$171,$I64+1,K$50))</f>
        <v>#N/A</v>
      </c>
      <c r="L64" s="27" t="e" cm="1">
        <f t="array" ref="L64">IF(INDEX('ETAPA 9'!$B$106:$AT$171,$I64+1,L$50)=0,"",INDEX('ETAPA 9'!$B$106:$AT$171,$I64+1,L$50))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e" cm="1">
        <f t="array" ref="J65">IF(INDEX('ETAPA 9'!$B$106:$AT$171,$I65+1,J$50)=0,"",INDEX('ETAPA 9'!$B$106:$AT$171,$I65+1,J$50))</f>
        <v>#N/A</v>
      </c>
      <c r="K65" s="27" t="e" cm="1">
        <f t="array" ref="K65">IF(INDEX('ETAPA 9'!$B$106:$AT$171,$I65+1,K$50)=0,"",INDEX('ETAPA 9'!$B$106:$AT$171,$I65+1,K$50))</f>
        <v>#N/A</v>
      </c>
      <c r="L65" s="27" t="e" cm="1">
        <f t="array" ref="L65">IF(INDEX('ETAPA 9'!$B$106:$AT$171,$I65+1,L$50)=0,"",INDEX('ETAPA 9'!$B$106:$AT$171,$I65+1,L$50))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e" cm="1">
        <f t="array" ref="J66">IF(INDEX('ETAPA 9'!$B$106:$AT$171,$I66+1,J$50)=0,"",INDEX('ETAPA 9'!$B$106:$AT$171,$I66+1,J$50))</f>
        <v>#N/A</v>
      </c>
      <c r="K66" s="27" t="e" cm="1">
        <f t="array" ref="K66">IF(INDEX('ETAPA 9'!$B$106:$AT$171,$I66+1,K$50)=0,"",INDEX('ETAPA 9'!$B$106:$AT$171,$I66+1,K$50))</f>
        <v>#N/A</v>
      </c>
      <c r="L66" s="27" t="e" cm="1">
        <f t="array" ref="L66">IF(INDEX('ETAPA 9'!$B$106:$AT$171,$I66+1,L$50)=0,"",INDEX('ETAPA 9'!$B$106:$AT$171,$I66+1,L$50))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e" cm="1">
        <f t="array" ref="J67">IF(INDEX('ETAPA 9'!$B$106:$AT$171,$I67+1,J$50)=0,"",INDEX('ETAPA 9'!$B$106:$AT$171,$I67+1,J$50))</f>
        <v>#N/A</v>
      </c>
      <c r="K67" s="27" t="e" cm="1">
        <f t="array" ref="K67">IF(INDEX('ETAPA 9'!$B$106:$AT$171,$I67+1,K$50)=0,"",INDEX('ETAPA 9'!$B$106:$AT$171,$I67+1,K$50))</f>
        <v>#N/A</v>
      </c>
      <c r="L67" s="27" t="e" cm="1">
        <f t="array" ref="L67">IF(INDEX('ETAPA 9'!$B$106:$AT$171,$I67+1,L$50)=0,"",INDEX('ETAPA 9'!$B$106:$AT$171,$I67+1,L$50))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e" cm="1">
        <f t="array" ref="J68">IF(INDEX('ETAPA 9'!$B$106:$AT$171,$I68+1,J$50)=0,"",INDEX('ETAPA 9'!$B$106:$AT$171,$I68+1,J$50))</f>
        <v>#N/A</v>
      </c>
      <c r="K68" s="27" t="e" cm="1">
        <f t="array" ref="K68">IF(INDEX('ETAPA 9'!$B$106:$AT$171,$I68+1,K$50)=0,"",INDEX('ETAPA 9'!$B$106:$AT$171,$I68+1,K$50))</f>
        <v>#N/A</v>
      </c>
      <c r="L68" s="27" t="e" cm="1">
        <f t="array" ref="L68">IF(INDEX('ETAPA 9'!$B$106:$AT$171,$I68+1,L$50)=0,"",INDEX('ETAPA 9'!$B$106:$AT$171,$I68+1,L$50))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e" cm="1">
        <f t="array" ref="J69">IF(INDEX('ETAPA 9'!$B$106:$AT$171,$I69+1,J$50)=0,"",INDEX('ETAPA 9'!$B$106:$AT$171,$I69+1,J$50))</f>
        <v>#N/A</v>
      </c>
      <c r="K69" s="27" t="e" cm="1">
        <f t="array" ref="K69">IF(INDEX('ETAPA 9'!$B$106:$AT$171,$I69+1,K$50)=0,"",INDEX('ETAPA 9'!$B$106:$AT$171,$I69+1,K$50))</f>
        <v>#N/A</v>
      </c>
      <c r="L69" s="27" t="e" cm="1">
        <f t="array" ref="L69">IF(INDEX('ETAPA 9'!$B$106:$AT$171,$I69+1,L$50)=0,"",INDEX('ETAPA 9'!$B$106:$AT$171,$I69+1,L$50))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e" cm="1">
        <f t="array" ref="J70">IF(INDEX('ETAPA 9'!$B$106:$AT$171,$I70+1,J$50)=0,"",INDEX('ETAPA 9'!$B$106:$AT$171,$I70+1,J$50))</f>
        <v>#N/A</v>
      </c>
      <c r="K70" s="27" t="e" cm="1">
        <f t="array" ref="K70">IF(INDEX('ETAPA 9'!$B$106:$AT$171,$I70+1,K$50)=0,"",INDEX('ETAPA 9'!$B$106:$AT$171,$I70+1,K$50))</f>
        <v>#N/A</v>
      </c>
      <c r="L70" s="27" t="e" cm="1">
        <f t="array" ref="L70">IF(INDEX('ETAPA 9'!$B$106:$AT$171,$I70+1,L$50)=0,"",INDEX('ETAPA 9'!$B$106:$AT$171,$I70+1,L$50))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e" cm="1">
        <f t="array" ref="J71">IF(INDEX('ETAPA 9'!$B$106:$AT$171,$I71+1,J$50)=0,"",INDEX('ETAPA 9'!$B$106:$AT$171,$I71+1,J$50))</f>
        <v>#N/A</v>
      </c>
      <c r="K71" s="27" t="e" cm="1">
        <f t="array" ref="K71">IF(INDEX('ETAPA 9'!$B$106:$AT$171,$I71+1,K$50)=0,"",INDEX('ETAPA 9'!$B$106:$AT$171,$I71+1,K$50))</f>
        <v>#N/A</v>
      </c>
      <c r="L71" s="27" t="e" cm="1">
        <f t="array" ref="L71">IF(INDEX('ETAPA 9'!$B$106:$AT$171,$I71+1,L$50)=0,"",INDEX('ETAPA 9'!$B$106:$AT$171,$I71+1,L$50))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e" cm="1">
        <f t="array" ref="J72">IF(INDEX('ETAPA 9'!$B$106:$AT$171,$I72+1,J$50)=0,"",INDEX('ETAPA 9'!$B$106:$AT$171,$I72+1,J$50))</f>
        <v>#N/A</v>
      </c>
      <c r="K72" s="27" t="e" cm="1">
        <f t="array" ref="K72">IF(INDEX('ETAPA 9'!$B$106:$AT$171,$I72+1,K$50)=0,"",INDEX('ETAPA 9'!$B$106:$AT$171,$I72+1,K$50))</f>
        <v>#N/A</v>
      </c>
      <c r="L72" s="27" t="e" cm="1">
        <f t="array" ref="L72">IF(INDEX('ETAPA 9'!$B$106:$AT$171,$I72+1,L$50)=0,"",INDEX('ETAPA 9'!$B$106:$AT$171,$I72+1,L$50))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e" cm="1">
        <f t="array" ref="J73">IF(INDEX('ETAPA 9'!$B$106:$AT$171,$I73+1,J$50)=0,"",INDEX('ETAPA 9'!$B$106:$AT$171,$I73+1,J$50))</f>
        <v>#N/A</v>
      </c>
      <c r="K73" s="27" t="e" cm="1">
        <f t="array" ref="K73">IF(INDEX('ETAPA 9'!$B$106:$AT$171,$I73+1,K$50)=0,"",INDEX('ETAPA 9'!$B$106:$AT$171,$I73+1,K$50))</f>
        <v>#N/A</v>
      </c>
      <c r="L73" s="27" t="e" cm="1">
        <f t="array" ref="L73">IF(INDEX('ETAPA 9'!$B$106:$AT$171,$I73+1,L$50)=0,"",INDEX('ETAPA 9'!$B$106:$AT$171,$I73+1,L$50))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e" cm="1">
        <f t="array" ref="J74">IF(INDEX('ETAPA 9'!$B$106:$AT$171,$I74+1,J$50)=0,"",INDEX('ETAPA 9'!$B$106:$AT$171,$I74+1,J$50))</f>
        <v>#N/A</v>
      </c>
      <c r="K74" s="27" t="e" cm="1">
        <f t="array" ref="K74">IF(INDEX('ETAPA 9'!$B$106:$AT$171,$I74+1,K$50)=0,"",INDEX('ETAPA 9'!$B$106:$AT$171,$I74+1,K$50))</f>
        <v>#N/A</v>
      </c>
      <c r="L74" s="27" t="e" cm="1">
        <f t="array" ref="L74">IF(INDEX('ETAPA 9'!$B$106:$AT$171,$I74+1,L$50)=0,"",INDEX('ETAPA 9'!$B$106:$AT$171,$I74+1,L$50))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e" cm="1">
        <f t="array" ref="J75">IF(INDEX('ETAPA 9'!$B$106:$AT$171,$I75+1,J$50)=0,"",INDEX('ETAPA 9'!$B$106:$AT$171,$I75+1,J$50))</f>
        <v>#N/A</v>
      </c>
      <c r="K75" s="27" t="e" cm="1">
        <f t="array" ref="K75">IF(INDEX('ETAPA 9'!$B$106:$AT$171,$I75+1,K$50)=0,"",INDEX('ETAPA 9'!$B$106:$AT$171,$I75+1,K$50))</f>
        <v>#N/A</v>
      </c>
      <c r="L75" s="27" t="e" cm="1">
        <f t="array" ref="L75">IF(INDEX('ETAPA 9'!$B$106:$AT$171,$I75+1,L$50)=0,"",INDEX('ETAPA 9'!$B$106:$AT$171,$I75+1,L$50))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e" cm="1">
        <f t="array" ref="J76">IF(INDEX('ETAPA 9'!$B$106:$AT$171,$I76+1,J$50)=0,"",INDEX('ETAPA 9'!$B$106:$AT$171,$I76+1,J$50))</f>
        <v>#N/A</v>
      </c>
      <c r="K76" s="27" t="e" cm="1">
        <f t="array" ref="K76">IF(INDEX('ETAPA 9'!$B$106:$AT$171,$I76+1,K$50)=0,"",INDEX('ETAPA 9'!$B$106:$AT$171,$I76+1,K$50))</f>
        <v>#N/A</v>
      </c>
      <c r="L76" s="27" t="e" cm="1">
        <f t="array" ref="L76">IF(INDEX('ETAPA 9'!$B$106:$AT$171,$I76+1,L$50)=0,"",INDEX('ETAPA 9'!$B$106:$AT$171,$I76+1,L$50))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e" cm="1">
        <f t="array" ref="J77">IF(INDEX('ETAPA 9'!$B$106:$AT$171,$I77+1,J$50)=0,"",INDEX('ETAPA 9'!$B$106:$AT$171,$I77+1,J$50))</f>
        <v>#N/A</v>
      </c>
      <c r="K77" s="27" t="e" cm="1">
        <f t="array" ref="K77">IF(INDEX('ETAPA 9'!$B$106:$AT$171,$I77+1,K$50)=0,"",INDEX('ETAPA 9'!$B$106:$AT$171,$I77+1,K$50))</f>
        <v>#N/A</v>
      </c>
      <c r="L77" s="27" t="e" cm="1">
        <f t="array" ref="L77">IF(INDEX('ETAPA 9'!$B$106:$AT$171,$I77+1,L$50)=0,"",INDEX('ETAPA 9'!$B$106:$AT$171,$I77+1,L$50))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e" cm="1">
        <f t="array" ref="J78">IF(INDEX('ETAPA 9'!$B$106:$AT$171,$I78+1,J$50)=0,"",INDEX('ETAPA 9'!$B$106:$AT$171,$I78+1,J$50))</f>
        <v>#N/A</v>
      </c>
      <c r="K78" s="27" t="e" cm="1">
        <f t="array" ref="K78">IF(INDEX('ETAPA 9'!$B$106:$AT$171,$I78+1,K$50)=0,"",INDEX('ETAPA 9'!$B$106:$AT$171,$I78+1,K$50))</f>
        <v>#N/A</v>
      </c>
      <c r="L78" s="27" t="e" cm="1">
        <f t="array" ref="L78">IF(INDEX('ETAPA 9'!$B$106:$AT$171,$I78+1,L$50)=0,"",INDEX('ETAPA 9'!$B$106:$AT$171,$I78+1,L$50))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e" cm="1">
        <f t="array" ref="J79">IF(INDEX('ETAPA 9'!$B$106:$AT$171,$I79+1,J$50)=0,"",INDEX('ETAPA 9'!$B$106:$AT$171,$I79+1,J$50))</f>
        <v>#N/A</v>
      </c>
      <c r="K79" s="27" t="e" cm="1">
        <f t="array" ref="K79">IF(INDEX('ETAPA 9'!$B$106:$AT$171,$I79+1,K$50)=0,"",INDEX('ETAPA 9'!$B$106:$AT$171,$I79+1,K$50))</f>
        <v>#N/A</v>
      </c>
      <c r="L79" s="27" t="e" cm="1">
        <f t="array" ref="L79">IF(INDEX('ETAPA 9'!$B$106:$AT$171,$I79+1,L$50)=0,"",INDEX('ETAPA 9'!$B$106:$AT$171,$I79+1,L$50))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e" cm="1">
        <f t="array" ref="J80">IF(INDEX('ETAPA 9'!$B$106:$AT$171,$I80+1,J$50)=0,"",INDEX('ETAPA 9'!$B$106:$AT$171,$I80+1,J$50))</f>
        <v>#N/A</v>
      </c>
      <c r="K80" s="27" t="e" cm="1">
        <f t="array" ref="K80">IF(INDEX('ETAPA 9'!$B$106:$AT$171,$I80+1,K$50)=0,"",INDEX('ETAPA 9'!$B$106:$AT$171,$I80+1,K$50))</f>
        <v>#N/A</v>
      </c>
      <c r="L80" s="27" t="e" cm="1">
        <f t="array" ref="L80">IF(INDEX('ETAPA 9'!$B$106:$AT$171,$I80+1,L$50)=0,"",INDEX('ETAPA 9'!$B$106:$AT$171,$I80+1,L$50))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e" cm="1">
        <f t="array" ref="J81">IF(INDEX('ETAPA 9'!$B$106:$AT$171,$I81+1,J$50)=0,"",INDEX('ETAPA 9'!$B$106:$AT$171,$I81+1,J$50))</f>
        <v>#N/A</v>
      </c>
      <c r="K81" s="27" t="e" cm="1">
        <f t="array" ref="K81">IF(INDEX('ETAPA 9'!$B$106:$AT$171,$I81+1,K$50)=0,"",INDEX('ETAPA 9'!$B$106:$AT$171,$I81+1,K$50))</f>
        <v>#N/A</v>
      </c>
      <c r="L81" s="27" t="e" cm="1">
        <f t="array" ref="L81">IF(INDEX('ETAPA 9'!$B$106:$AT$171,$I81+1,L$50)=0,"",INDEX('ETAPA 9'!$B$106:$AT$171,$I81+1,L$50))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e" cm="1">
        <f t="array" ref="J82">IF(INDEX('ETAPA 9'!$B$106:$AT$171,$I82+1,J$50)=0,"",INDEX('ETAPA 9'!$B$106:$AT$171,$I82+1,J$50))</f>
        <v>#N/A</v>
      </c>
      <c r="K82" s="27" t="e" cm="1">
        <f t="array" ref="K82">IF(INDEX('ETAPA 9'!$B$106:$AT$171,$I82+1,K$50)=0,"",INDEX('ETAPA 9'!$B$106:$AT$171,$I82+1,K$50))</f>
        <v>#N/A</v>
      </c>
      <c r="L82" s="27" t="e" cm="1">
        <f t="array" ref="L82">IF(INDEX('ETAPA 9'!$B$106:$AT$171,$I82+1,L$50)=0,"",INDEX('ETAPA 9'!$B$106:$AT$171,$I82+1,L$50))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e" cm="1">
        <f t="array" ref="J83">IF(INDEX('ETAPA 9'!$B$106:$AT$171,$I83+1,J$50)=0,"",INDEX('ETAPA 9'!$B$106:$AT$171,$I83+1,J$50))</f>
        <v>#N/A</v>
      </c>
      <c r="K83" s="27" t="e" cm="1">
        <f t="array" ref="K83">IF(INDEX('ETAPA 9'!$B$106:$AT$171,$I83+1,K$50)=0,"",INDEX('ETAPA 9'!$B$106:$AT$171,$I83+1,K$50))</f>
        <v>#N/A</v>
      </c>
      <c r="L83" s="27" t="e" cm="1">
        <f t="array" ref="L83">IF(INDEX('ETAPA 9'!$B$106:$AT$171,$I83+1,L$50)=0,"",INDEX('ETAPA 9'!$B$106:$AT$171,$I83+1,L$50))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e" cm="1">
        <f t="array" ref="J84">IF(INDEX('ETAPA 9'!$B$106:$AT$171,$I84+1,J$50)=0,"",INDEX('ETAPA 9'!$B$106:$AT$171,$I84+1,J$50))</f>
        <v>#N/A</v>
      </c>
      <c r="K84" s="27" t="e" cm="1">
        <f t="array" ref="K84">IF(INDEX('ETAPA 9'!$B$106:$AT$171,$I84+1,K$50)=0,"",INDEX('ETAPA 9'!$B$106:$AT$171,$I84+1,K$50))</f>
        <v>#N/A</v>
      </c>
      <c r="L84" s="27" t="e" cm="1">
        <f t="array" ref="L84">IF(INDEX('ETAPA 9'!$B$106:$AT$171,$I84+1,L$50)=0,"",INDEX('ETAPA 9'!$B$106:$AT$171,$I84+1,L$50))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e" cm="1">
        <f t="array" ref="J85">IF(INDEX('ETAPA 9'!$B$106:$AT$171,$I85+1,J$50)=0,"",INDEX('ETAPA 9'!$B$106:$AT$171,$I85+1,J$50))</f>
        <v>#N/A</v>
      </c>
      <c r="K85" s="27" t="e" cm="1">
        <f t="array" ref="K85">IF(INDEX('ETAPA 9'!$B$106:$AT$171,$I85+1,K$50)=0,"",INDEX('ETAPA 9'!$B$106:$AT$171,$I85+1,K$50))</f>
        <v>#N/A</v>
      </c>
      <c r="L85" s="27" t="e" cm="1">
        <f t="array" ref="L85">IF(INDEX('ETAPA 9'!$B$106:$AT$171,$I85+1,L$50)=0,"",INDEX('ETAPA 9'!$B$106:$AT$171,$I85+1,L$50))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e" cm="1">
        <f t="array" ref="J86">IF(INDEX('ETAPA 9'!$B$106:$AT$171,$I86+1,J$50)=0,"",INDEX('ETAPA 9'!$B$106:$AT$171,$I86+1,J$50))</f>
        <v>#N/A</v>
      </c>
      <c r="K86" s="27" t="e" cm="1">
        <f t="array" ref="K86">IF(INDEX('ETAPA 9'!$B$106:$AT$171,$I86+1,K$50)=0,"",INDEX('ETAPA 9'!$B$106:$AT$171,$I86+1,K$50))</f>
        <v>#N/A</v>
      </c>
      <c r="L86" s="27" t="e" cm="1">
        <f t="array" ref="L86">IF(INDEX('ETAPA 9'!$B$106:$AT$171,$I86+1,L$50)=0,"",INDEX('ETAPA 9'!$B$106:$AT$171,$I86+1,L$50))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e" cm="1">
        <f t="array" ref="J87">IF(INDEX('ETAPA 9'!$B$106:$AT$171,$I87+1,J$50)=0,"",INDEX('ETAPA 9'!$B$106:$AT$171,$I87+1,J$50))</f>
        <v>#N/A</v>
      </c>
      <c r="K87" s="27" t="e" cm="1">
        <f t="array" ref="K87">IF(INDEX('ETAPA 9'!$B$106:$AT$171,$I87+1,K$50)=0,"",INDEX('ETAPA 9'!$B$106:$AT$171,$I87+1,K$50))</f>
        <v>#N/A</v>
      </c>
      <c r="L87" s="27" t="e" cm="1">
        <f t="array" ref="L87">IF(INDEX('ETAPA 9'!$B$106:$AT$171,$I87+1,L$50)=0,"",INDEX('ETAPA 9'!$B$106:$AT$171,$I87+1,L$50))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e" cm="1">
        <f t="array" ref="J88">IF(INDEX('ETAPA 9'!$B$106:$AT$171,$I88+1,J$50)=0,"",INDEX('ETAPA 9'!$B$106:$AT$171,$I88+1,J$50))</f>
        <v>#N/A</v>
      </c>
      <c r="K88" s="27" t="e" cm="1">
        <f t="array" ref="K88">IF(INDEX('ETAPA 9'!$B$106:$AT$171,$I88+1,K$50)=0,"",INDEX('ETAPA 9'!$B$106:$AT$171,$I88+1,K$50))</f>
        <v>#N/A</v>
      </c>
      <c r="L88" s="27" t="e" cm="1">
        <f t="array" ref="L88">IF(INDEX('ETAPA 9'!$B$106:$AT$171,$I88+1,L$50)=0,"",INDEX('ETAPA 9'!$B$106:$AT$171,$I88+1,L$50))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e" cm="1">
        <f t="array" ref="J89">IF(INDEX('ETAPA 9'!$B$106:$AT$171,$I89+1,J$50)=0,"",INDEX('ETAPA 9'!$B$106:$AT$171,$I89+1,J$50))</f>
        <v>#N/A</v>
      </c>
      <c r="K89" s="27" t="e" cm="1">
        <f t="array" ref="K89">IF(INDEX('ETAPA 9'!$B$106:$AT$171,$I89+1,K$50)=0,"",INDEX('ETAPA 9'!$B$106:$AT$171,$I89+1,K$50))</f>
        <v>#N/A</v>
      </c>
      <c r="L89" s="27" t="e" cm="1">
        <f t="array" ref="L89">IF(INDEX('ETAPA 9'!$B$106:$AT$171,$I89+1,L$50)=0,"",INDEX('ETAPA 9'!$B$106:$AT$171,$I89+1,L$50))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e" cm="1">
        <f t="array" ref="J90">IF(INDEX('ETAPA 9'!$B$106:$AT$171,$I90+1,J$50)=0,"",INDEX('ETAPA 9'!$B$106:$AT$171,$I90+1,J$50))</f>
        <v>#N/A</v>
      </c>
      <c r="K90" s="27" t="e" cm="1">
        <f t="array" ref="K90">IF(INDEX('ETAPA 9'!$B$106:$AT$171,$I90+1,K$50)=0,"",INDEX('ETAPA 9'!$B$106:$AT$171,$I90+1,K$50))</f>
        <v>#N/A</v>
      </c>
      <c r="L90" s="27" t="e" cm="1">
        <f t="array" ref="L90">IF(INDEX('ETAPA 9'!$B$106:$AT$171,$I90+1,L$50)=0,"",INDEX('ETAPA 9'!$B$106:$AT$171,$I90+1,L$50))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e" cm="1">
        <f t="array" ref="J91">IF(INDEX('ETAPA 9'!$B$106:$AT$171,$I91+1,J$50)=0,"",INDEX('ETAPA 9'!$B$106:$AT$171,$I91+1,J$50))</f>
        <v>#N/A</v>
      </c>
      <c r="K91" s="27" t="e" cm="1">
        <f t="array" ref="K91">IF(INDEX('ETAPA 9'!$B$106:$AT$171,$I91+1,K$50)=0,"",INDEX('ETAPA 9'!$B$106:$AT$171,$I91+1,K$50))</f>
        <v>#N/A</v>
      </c>
      <c r="L91" s="27" t="e" cm="1">
        <f t="array" ref="L91">IF(INDEX('ETAPA 9'!$B$106:$AT$171,$I91+1,L$50)=0,"",INDEX('ETAPA 9'!$B$106:$AT$171,$I91+1,L$50))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e" cm="1">
        <f t="array" ref="J92">IF(INDEX('ETAPA 9'!$B$106:$AT$171,$I92+1,J$50)=0,"",INDEX('ETAPA 9'!$B$106:$AT$171,$I92+1,J$50))</f>
        <v>#N/A</v>
      </c>
      <c r="K92" s="27" t="e" cm="1">
        <f t="array" ref="K92">IF(INDEX('ETAPA 9'!$B$106:$AT$171,$I92+1,K$50)=0,"",INDEX('ETAPA 9'!$B$106:$AT$171,$I92+1,K$50))</f>
        <v>#N/A</v>
      </c>
      <c r="L92" s="27" t="e" cm="1">
        <f t="array" ref="L92">IF(INDEX('ETAPA 9'!$B$106:$AT$171,$I92+1,L$50)=0,"",INDEX('ETAPA 9'!$B$106:$AT$171,$I92+1,L$50))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e" cm="1">
        <f t="array" ref="J93">IF(INDEX('ETAPA 9'!$B$106:$AT$171,$I93+1,J$50)=0,"",INDEX('ETAPA 9'!$B$106:$AT$171,$I93+1,J$50))</f>
        <v>#N/A</v>
      </c>
      <c r="K93" s="27" t="e" cm="1">
        <f t="array" ref="K93">IF(INDEX('ETAPA 9'!$B$106:$AT$171,$I93+1,K$50)=0,"",INDEX('ETAPA 9'!$B$106:$AT$171,$I93+1,K$50))</f>
        <v>#N/A</v>
      </c>
      <c r="L93" s="27" t="e" cm="1">
        <f t="array" ref="L93">IF(INDEX('ETAPA 9'!$B$106:$AT$171,$I93+1,L$50)=0,"",INDEX('ETAPA 9'!$B$106:$AT$171,$I93+1,L$50))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e" cm="1">
        <f t="array" ref="J94">IF(INDEX('ETAPA 9'!$B$106:$AT$171,$I94+1,J$50)=0,"",INDEX('ETAPA 9'!$B$106:$AT$171,$I94+1,J$50))</f>
        <v>#N/A</v>
      </c>
      <c r="K94" s="27" t="e" cm="1">
        <f t="array" ref="K94">IF(INDEX('ETAPA 9'!$B$106:$AT$171,$I94+1,K$50)=0,"",INDEX('ETAPA 9'!$B$106:$AT$171,$I94+1,K$50))</f>
        <v>#N/A</v>
      </c>
      <c r="L94" s="27" t="e" cm="1">
        <f t="array" ref="L94">IF(INDEX('ETAPA 9'!$B$106:$AT$171,$I94+1,L$50)=0,"",INDEX('ETAPA 9'!$B$106:$AT$171,$I94+1,L$50))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e" cm="1">
        <f t="array" ref="J95">IF(INDEX('ETAPA 9'!$B$106:$AT$171,$I95+1,J$50)=0,"",INDEX('ETAPA 9'!$B$106:$AT$171,$I95+1,J$50))</f>
        <v>#N/A</v>
      </c>
      <c r="K95" s="27" t="e" cm="1">
        <f t="array" ref="K95">IF(INDEX('ETAPA 9'!$B$106:$AT$171,$I95+1,K$50)=0,"",INDEX('ETAPA 9'!$B$106:$AT$171,$I95+1,K$50))</f>
        <v>#N/A</v>
      </c>
      <c r="L95" s="27" t="e" cm="1">
        <f t="array" ref="L95">IF(INDEX('ETAPA 9'!$B$106:$AT$171,$I95+1,L$50)=0,"",INDEX('ETAPA 9'!$B$106:$AT$171,$I95+1,L$50))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e" cm="1">
        <f t="array" ref="J96">IF(INDEX('ETAPA 9'!$B$106:$AT$171,$I96+1,J$50)=0,"",INDEX('ETAPA 9'!$B$106:$AT$171,$I96+1,J$50))</f>
        <v>#N/A</v>
      </c>
      <c r="K96" s="27" t="e" cm="1">
        <f t="array" ref="K96">IF(INDEX('ETAPA 9'!$B$106:$AT$171,$I96+1,K$50)=0,"",INDEX('ETAPA 9'!$B$106:$AT$171,$I96+1,K$50))</f>
        <v>#N/A</v>
      </c>
      <c r="L96" s="27" t="e" cm="1">
        <f t="array" ref="L96">IF(INDEX('ETAPA 9'!$B$106:$AT$171,$I96+1,L$50)=0,"",INDEX('ETAPA 9'!$B$106:$AT$171,$I96+1,L$50))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e" cm="1">
        <f t="array" ref="J97">IF(INDEX('ETAPA 9'!$B$106:$AT$171,$I97+1,J$50)=0,"",INDEX('ETAPA 9'!$B$106:$AT$171,$I97+1,J$50))</f>
        <v>#N/A</v>
      </c>
      <c r="K97" s="27" t="e" cm="1">
        <f t="array" ref="K97">IF(INDEX('ETAPA 9'!$B$106:$AT$171,$I97+1,K$50)=0,"",INDEX('ETAPA 9'!$B$106:$AT$171,$I97+1,K$50))</f>
        <v>#N/A</v>
      </c>
      <c r="L97" s="27" t="e" cm="1">
        <f t="array" ref="L97">IF(INDEX('ETAPA 9'!$B$106:$AT$171,$I97+1,L$50)=0,"",INDEX('ETAPA 9'!$B$106:$AT$171,$I97+1,L$50))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4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44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9" priority="4" operator="equal">
      <formula>$H$2</formula>
    </cfRule>
  </conditionalFormatting>
  <conditionalFormatting sqref="B106:AU106 A106:A125 A129:A147">
    <cfRule type="expression" dxfId="38" priority="1" stopIfTrue="1">
      <formula>A106=SMALL($B106:$C106,1)</formula>
    </cfRule>
    <cfRule type="expression" dxfId="37" priority="2" stopIfTrue="1">
      <formula>A106=SMALL($B106:$C106,2)</formula>
    </cfRule>
    <cfRule type="expression" dxfId="3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AF676-C71B-4476-846B-C5933B55BBDA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26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Guilherme Janot</v>
      </c>
      <c r="J1" s="7" t="str">
        <f>K52</f>
        <v>Marcelo Mizrahy</v>
      </c>
      <c r="K1" s="7" t="str">
        <f>L52</f>
        <v>Rodrigo Mercadante</v>
      </c>
    </row>
    <row r="2" spans="1:13" x14ac:dyDescent="0.25">
      <c r="A2" s="9"/>
      <c r="B2" s="10" t="s">
        <v>16</v>
      </c>
      <c r="C2" s="11"/>
      <c r="D2" s="11"/>
      <c r="E2" s="11"/>
      <c r="F2" s="11"/>
      <c r="G2" s="11"/>
      <c r="H2" s="6" t="s">
        <v>3</v>
      </c>
      <c r="I2" s="12">
        <f>AVERAGE(J53:J97)</f>
        <v>7.1453373015881887E-6</v>
      </c>
      <c r="J2" s="12">
        <f>AVERAGE(K53:K97)</f>
        <v>4.7688657407411828E-5</v>
      </c>
      <c r="K2" s="12">
        <f>AVERAGE(L53:L97)</f>
        <v>4.8631558641972717E-5</v>
      </c>
    </row>
    <row r="3" spans="1:13" x14ac:dyDescent="0.25">
      <c r="A3" s="9">
        <v>1</v>
      </c>
      <c r="B3" s="13" t="s">
        <v>13</v>
      </c>
      <c r="C3" s="28" t="s">
        <v>25</v>
      </c>
      <c r="D3" s="11"/>
      <c r="E3" s="11"/>
      <c r="F3" s="11"/>
      <c r="G3" s="11"/>
      <c r="H3" s="6" t="s">
        <v>4</v>
      </c>
      <c r="I3" s="12">
        <f>LARGE(J53:J97,2)</f>
        <v>1.2627314814814272E-5</v>
      </c>
      <c r="J3" s="12">
        <f>LARGE(K53:K97,2)</f>
        <v>1.2776620370370459E-4</v>
      </c>
      <c r="K3" s="12">
        <f>LARGE(L53:L97,2)</f>
        <v>1.3872685185184822E-4</v>
      </c>
      <c r="L3" s="12">
        <f>LARGE(I3:K3,1)</f>
        <v>1.3872685185184822E-4</v>
      </c>
      <c r="M3" s="14">
        <f>L3</f>
        <v>1.3872685185184822E-4</v>
      </c>
    </row>
    <row r="4" spans="1:13" x14ac:dyDescent="0.25">
      <c r="A4" s="9">
        <v>2</v>
      </c>
      <c r="B4" s="13" t="s">
        <v>15</v>
      </c>
      <c r="C4" s="11"/>
      <c r="D4" s="11"/>
      <c r="E4" s="11"/>
      <c r="F4" s="11"/>
      <c r="G4" s="11"/>
      <c r="H4" s="6" t="s">
        <v>5</v>
      </c>
      <c r="I4" s="12">
        <f>SMALL(J53:J97,1)</f>
        <v>1.3078703703759027E-6</v>
      </c>
      <c r="J4" s="12">
        <f>SMALL(K53:K97,1)</f>
        <v>1.6655092592597186E-5</v>
      </c>
      <c r="K4" s="12">
        <f>SMALL(L53:L97,1)</f>
        <v>7.7546296296320764E-6</v>
      </c>
      <c r="L4" s="12">
        <f>SMALL(I4:K4,1)</f>
        <v>1.3078703703759027E-6</v>
      </c>
      <c r="M4" s="14">
        <f>L4</f>
        <v>1.3078703703759027E-6</v>
      </c>
    </row>
    <row r="5" spans="1:13" x14ac:dyDescent="0.25">
      <c r="A5" s="9">
        <v>3</v>
      </c>
      <c r="B5" s="13" t="s">
        <v>11</v>
      </c>
      <c r="C5" s="11"/>
      <c r="D5" s="11"/>
      <c r="E5" s="11"/>
      <c r="F5" s="11"/>
      <c r="G5" s="11"/>
      <c r="H5" s="15" t="s">
        <v>6</v>
      </c>
      <c r="I5" s="12">
        <f>_xlfn.STDEV.S(J53:J97)</f>
        <v>3.8526961850266701E-6</v>
      </c>
      <c r="J5" s="12">
        <f>_xlfn.STDEV.S(K53:K97)</f>
        <v>3.0453476372305516E-5</v>
      </c>
      <c r="K5" s="12">
        <f>_xlfn.STDEV.S(L53:L97)</f>
        <v>3.432266015828569E-5</v>
      </c>
    </row>
    <row r="6" spans="1:13" x14ac:dyDescent="0.25">
      <c r="A6" s="9"/>
      <c r="B6" s="13" t="s">
        <v>20</v>
      </c>
      <c r="C6" s="11"/>
      <c r="D6" s="11"/>
      <c r="E6" s="11"/>
      <c r="F6" s="11"/>
      <c r="G6" s="11"/>
      <c r="H6" s="6" t="s">
        <v>7</v>
      </c>
      <c r="I6" s="12">
        <f>SUM(J53:J97,1)</f>
        <v>1.0001000347222222</v>
      </c>
      <c r="J6" s="12">
        <f>SUM(K53:K97,1)</f>
        <v>1.0014306597222224</v>
      </c>
      <c r="K6" s="12">
        <f>SUM(L53:L97,1)</f>
        <v>1.0014589467592592</v>
      </c>
    </row>
    <row r="7" spans="1:13" x14ac:dyDescent="0.25">
      <c r="A7" s="9"/>
      <c r="B7" s="13" t="s">
        <v>9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22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10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12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23</v>
      </c>
      <c r="C13" s="11"/>
      <c r="D13" s="11"/>
      <c r="E13" s="11"/>
      <c r="F13" s="11"/>
      <c r="G13" s="11"/>
      <c r="I13" s="11"/>
      <c r="J13" s="11"/>
      <c r="K13" s="17">
        <f>SMALL(I4:K4,1)-L13</f>
        <v>1.3078703703759027E-6</v>
      </c>
    </row>
    <row r="14" spans="1:13" x14ac:dyDescent="0.25">
      <c r="A14" s="9"/>
      <c r="B14" s="13" t="s">
        <v>14</v>
      </c>
      <c r="C14" s="11"/>
      <c r="D14" s="11"/>
      <c r="E14" s="11"/>
      <c r="F14" s="11"/>
      <c r="G14" s="11"/>
      <c r="I14" s="11"/>
      <c r="J14" s="11"/>
      <c r="K14" s="17">
        <f>LARGE(I3:K3,1)+L13</f>
        <v>1.3872685185184822E-4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8'!$B$106:$AT$106,0)</f>
        <v>2</v>
      </c>
      <c r="K50" s="18">
        <f>MATCH(K52,'ETAPA 8'!$B$106:$AT$106,0)</f>
        <v>3</v>
      </c>
      <c r="L50" s="18">
        <f>MATCH(L52,'ETAPA 8'!$B$106:$AT$106,0)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8'!$B$107:$B$147)</f>
        <v>30</v>
      </c>
      <c r="K51" s="24">
        <f>COUNTA('ETAPA 8'!$B$107:$B$147)</f>
        <v>30</v>
      </c>
      <c r="L51" s="24">
        <f>COUNTA('ETAPA 8'!$B$107:$B$147)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Guilherme Janot</v>
      </c>
      <c r="K52" s="25" t="str">
        <f>VLOOKUP(2,$A$2:$B$47,2,FALSE)</f>
        <v>Marcelo Mizrahy</v>
      </c>
      <c r="L52" s="25" t="str">
        <f>VLOOKUP(3,$A$2:$B$47,2,FALSE)</f>
        <v>Rodrigo Mercadante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8'!$B$106:$AT$171,$I53+1,J$50)=0,"",INDEX('ETAPA 8'!$B$106:$AT$171,$I53+1,J$50))</f>
        <v>9.4907407407463212E-6</v>
      </c>
      <c r="K53" s="27" cm="1">
        <f t="array" ref="K53">IF(INDEX('ETAPA 8'!$B$106:$AT$171,$I53+1,K$50)=0,"",INDEX('ETAPA 8'!$B$106:$AT$171,$I53+1,K$50))</f>
        <v>3.7314814814824976E-5</v>
      </c>
      <c r="L53" s="27" cm="1">
        <f t="array" ref="L53">IF(INDEX('ETAPA 8'!$B$106:$AT$171,$I53+1,L$50)=0,"",INDEX('ETAPA 8'!$B$106:$AT$171,$I53+1,L$50))</f>
        <v>7.7546296296320764E-6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8'!$B$106:$AT$171,$I54+1,J$50)=0,"",INDEX('ETAPA 8'!$B$106:$AT$171,$I54+1,J$50))</f>
        <v>8.5995370370426337E-6</v>
      </c>
      <c r="K54" s="27" cm="1">
        <f t="array" ref="K54">IF(INDEX('ETAPA 8'!$B$106:$AT$171,$I54+1,K$50)=0,"",INDEX('ETAPA 8'!$B$106:$AT$171,$I54+1,K$50))</f>
        <v>3.2731481481491648E-5</v>
      </c>
      <c r="L54" s="27" cm="1">
        <f t="array" ref="L54">IF(INDEX('ETAPA 8'!$B$106:$AT$171,$I54+1,L$50)=0,"",INDEX('ETAPA 8'!$B$106:$AT$171,$I54+1,L$50))</f>
        <v>2.0347222222224766E-5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8'!$B$106:$AT$171,$I55+1,J$50)=0,"",INDEX('ETAPA 8'!$B$106:$AT$171,$I55+1,J$50))</f>
        <v>1.3078703703759027E-6</v>
      </c>
      <c r="K55" s="27" cm="1">
        <f t="array" ref="K55">IF(INDEX('ETAPA 8'!$B$106:$AT$171,$I55+1,K$50)=0,"",INDEX('ETAPA 8'!$B$106:$AT$171,$I55+1,K$50))</f>
        <v>2.3402777777787979E-5</v>
      </c>
      <c r="L55" s="27" cm="1">
        <f t="array" ref="L55">IF(INDEX('ETAPA 8'!$B$106:$AT$171,$I55+1,L$50)=0,"",INDEX('ETAPA 8'!$B$106:$AT$171,$I55+1,L$50))</f>
        <v>1.1724537037039687E-5</v>
      </c>
    </row>
    <row r="56" spans="1:12" x14ac:dyDescent="0.25">
      <c r="A56"/>
      <c r="B56"/>
      <c r="C56"/>
      <c r="D56"/>
      <c r="E56"/>
      <c r="F56"/>
      <c r="I56" s="26">
        <v>4</v>
      </c>
      <c r="J56" s="27" t="str" cm="1">
        <f t="array" ref="J56">IF(INDEX('ETAPA 8'!$B$106:$AT$171,$I56+1,J$50)=0,"",INDEX('ETAPA 8'!$B$106:$AT$171,$I56+1,J$50))</f>
        <v/>
      </c>
      <c r="K56" s="27" cm="1">
        <f t="array" ref="K56">IF(INDEX('ETAPA 8'!$B$106:$AT$171,$I56+1,K$50)=0,"",INDEX('ETAPA 8'!$B$106:$AT$171,$I56+1,K$50))</f>
        <v>1.6655092592597186E-5</v>
      </c>
      <c r="L56" s="27" cm="1">
        <f t="array" ref="L56">IF(INDEX('ETAPA 8'!$B$106:$AT$171,$I56+1,L$50)=0,"",INDEX('ETAPA 8'!$B$106:$AT$171,$I56+1,L$50))</f>
        <v>1.5659722222218994E-5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8'!$B$106:$AT$171,$I57+1,J$50)=0,"",INDEX('ETAPA 8'!$B$106:$AT$171,$I57+1,J$50))</f>
        <v/>
      </c>
      <c r="K57" s="27" cm="1">
        <f t="array" ref="K57">IF(INDEX('ETAPA 8'!$B$106:$AT$171,$I57+1,K$50)=0,"",INDEX('ETAPA 8'!$B$106:$AT$171,$I57+1,K$50))</f>
        <v>2.5983796296300855E-5</v>
      </c>
      <c r="L57" s="27" cm="1">
        <f t="array" ref="L57">IF(INDEX('ETAPA 8'!$B$106:$AT$171,$I57+1,L$50)=0,"",INDEX('ETAPA 8'!$B$106:$AT$171,$I57+1,L$50))</f>
        <v>1.9918981481478401E-5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8'!$B$106:$AT$171,$I58+1,J$50)=0,"",INDEX('ETAPA 8'!$B$106:$AT$171,$I58+1,J$50))</f>
        <v/>
      </c>
      <c r="K58" s="27" cm="1">
        <f t="array" ref="K58">IF(INDEX('ETAPA 8'!$B$106:$AT$171,$I58+1,K$50)=0,"",INDEX('ETAPA 8'!$B$106:$AT$171,$I58+1,K$50))</f>
        <v>2.3530092592597557E-5</v>
      </c>
      <c r="L58" s="27" cm="1">
        <f t="array" ref="L58">IF(INDEX('ETAPA 8'!$B$106:$AT$171,$I58+1,L$50)=0,"",INDEX('ETAPA 8'!$B$106:$AT$171,$I58+1,L$50))</f>
        <v>2.2314814814811818E-5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8'!$B$106:$AT$171,$I59+1,J$50)=0,"",INDEX('ETAPA 8'!$B$106:$AT$171,$I59+1,J$50))</f>
        <v/>
      </c>
      <c r="K59" s="27" cm="1">
        <f t="array" ref="K59">IF(INDEX('ETAPA 8'!$B$106:$AT$171,$I59+1,K$50)=0,"",INDEX('ETAPA 8'!$B$106:$AT$171,$I59+1,K$50))</f>
        <v>2.6296296296301168E-5</v>
      </c>
      <c r="L59" s="27" cm="1">
        <f t="array" ref="L59">IF(INDEX('ETAPA 8'!$B$106:$AT$171,$I59+1,L$50)=0,"",INDEX('ETAPA 8'!$B$106:$AT$171,$I59+1,L$50))</f>
        <v>2.069444444444124E-5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8'!$B$106:$AT$171,$I60+1,J$50)=0,"",INDEX('ETAPA 8'!$B$106:$AT$171,$I60+1,J$50))</f>
        <v/>
      </c>
      <c r="K60" s="27" cm="1">
        <f t="array" ref="K60">IF(INDEX('ETAPA 8'!$B$106:$AT$171,$I60+1,K$50)=0,"",INDEX('ETAPA 8'!$B$106:$AT$171,$I60+1,K$50))</f>
        <v>2.5601851851857378E-5</v>
      </c>
      <c r="L60" s="27" cm="1">
        <f t="array" ref="L60">IF(INDEX('ETAPA 8'!$B$106:$AT$171,$I60+1,L$50)=0,"",INDEX('ETAPA 8'!$B$106:$AT$171,$I60+1,L$50))</f>
        <v>2.4317129629626739E-5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8'!$B$106:$AT$171,$I61+1,J$50)=0,"",INDEX('ETAPA 8'!$B$106:$AT$171,$I61+1,J$50))</f>
        <v/>
      </c>
      <c r="K61" s="27" cm="1">
        <f t="array" ref="K61">IF(INDEX('ETAPA 8'!$B$106:$AT$171,$I61+1,K$50)=0,"",INDEX('ETAPA 8'!$B$106:$AT$171,$I61+1,K$50))</f>
        <v>2.9837962962967618E-5</v>
      </c>
      <c r="L61" s="27" cm="1">
        <f t="array" ref="L61">IF(INDEX('ETAPA 8'!$B$106:$AT$171,$I61+1,L$50)=0,"",INDEX('ETAPA 8'!$B$106:$AT$171,$I61+1,L$50))</f>
        <v>3.325231481481148E-5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8'!$B$106:$AT$171,$I62+1,J$50)=0,"",INDEX('ETAPA 8'!$B$106:$AT$171,$I62+1,J$50))</f>
        <v/>
      </c>
      <c r="K62" s="27" cm="1">
        <f t="array" ref="K62">IF(INDEX('ETAPA 8'!$B$106:$AT$171,$I62+1,K$50)=0,"",INDEX('ETAPA 8'!$B$106:$AT$171,$I62+1,K$50))</f>
        <v>3.1006944444448951E-5</v>
      </c>
      <c r="L62" s="27" cm="1">
        <f t="array" ref="L62">IF(INDEX('ETAPA 8'!$B$106:$AT$171,$I62+1,L$50)=0,"",INDEX('ETAPA 8'!$B$106:$AT$171,$I62+1,L$50))</f>
        <v>3.7326388888885356E-5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8'!$B$106:$AT$171,$I63+1,J$50)=0,"",INDEX('ETAPA 8'!$B$106:$AT$171,$I63+1,J$50))</f>
        <v/>
      </c>
      <c r="K63" s="27" cm="1">
        <f t="array" ref="K63">IF(INDEX('ETAPA 8'!$B$106:$AT$171,$I63+1,K$50)=0,"",INDEX('ETAPA 8'!$B$106:$AT$171,$I63+1,K$50))</f>
        <v>3.6446759259263842E-5</v>
      </c>
      <c r="L63" s="27" cm="1">
        <f t="array" ref="L63">IF(INDEX('ETAPA 8'!$B$106:$AT$171,$I63+1,L$50)=0,"",INDEX('ETAPA 8'!$B$106:$AT$171,$I63+1,L$50))</f>
        <v>4.0729166666663742E-5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8'!$B$106:$AT$171,$I64+1,J$50)=0,"",INDEX('ETAPA 8'!$B$106:$AT$171,$I64+1,J$50))</f>
        <v/>
      </c>
      <c r="K64" s="27" cm="1">
        <f t="array" ref="K64">IF(INDEX('ETAPA 8'!$B$106:$AT$171,$I64+1,K$50)=0,"",INDEX('ETAPA 8'!$B$106:$AT$171,$I64+1,K$50))</f>
        <v>4.0023148148151874E-5</v>
      </c>
      <c r="L64" s="27" cm="1">
        <f t="array" ref="L64">IF(INDEX('ETAPA 8'!$B$106:$AT$171,$I64+1,L$50)=0,"",INDEX('ETAPA 8'!$B$106:$AT$171,$I64+1,L$50))</f>
        <v>4.5995370370366384E-5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8'!$B$106:$AT$171,$I65+1,J$50)=0,"",INDEX('ETAPA 8'!$B$106:$AT$171,$I65+1,J$50))</f>
        <v/>
      </c>
      <c r="K65" s="27" cm="1">
        <f t="array" ref="K65">IF(INDEX('ETAPA 8'!$B$106:$AT$171,$I65+1,K$50)=0,"",INDEX('ETAPA 8'!$B$106:$AT$171,$I65+1,K$50))</f>
        <v>3.7743055555558222E-5</v>
      </c>
      <c r="L65" s="27" cm="1">
        <f t="array" ref="L65">IF(INDEX('ETAPA 8'!$B$106:$AT$171,$I65+1,L$50)=0,"",INDEX('ETAPA 8'!$B$106:$AT$171,$I65+1,L$50))</f>
        <v>4.2800925925921829E-5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8'!$B$106:$AT$171,$I66+1,J$50)=0,"",INDEX('ETAPA 8'!$B$106:$AT$171,$I66+1,J$50))</f>
        <v/>
      </c>
      <c r="K66" s="27" cm="1">
        <f t="array" ref="K66">IF(INDEX('ETAPA 8'!$B$106:$AT$171,$I66+1,K$50)=0,"",INDEX('ETAPA 8'!$B$106:$AT$171,$I66+1,K$50))</f>
        <v>3.6319444444446458E-5</v>
      </c>
      <c r="L66" s="27" cm="1">
        <f t="array" ref="L66">IF(INDEX('ETAPA 8'!$B$106:$AT$171,$I66+1,L$50)=0,"",INDEX('ETAPA 8'!$B$106:$AT$171,$I66+1,L$50))</f>
        <v>4.1469907407403264E-5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8'!$B$106:$AT$171,$I67+1,J$50)=0,"",INDEX('ETAPA 8'!$B$106:$AT$171,$I67+1,J$50))</f>
        <v/>
      </c>
      <c r="K67" s="27" cm="1">
        <f t="array" ref="K67">IF(INDEX('ETAPA 8'!$B$106:$AT$171,$I67+1,K$50)=0,"",INDEX('ETAPA 8'!$B$106:$AT$171,$I67+1,K$50))</f>
        <v>3.3379629629631466E-5</v>
      </c>
      <c r="L67" s="27" cm="1">
        <f t="array" ref="L67">IF(INDEX('ETAPA 8'!$B$106:$AT$171,$I67+1,L$50)=0,"",INDEX('ETAPA 8'!$B$106:$AT$171,$I67+1,L$50))</f>
        <v>3.812499999999476E-5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8'!$B$106:$AT$171,$I68+1,J$50)=0,"",INDEX('ETAPA 8'!$B$106:$AT$171,$I68+1,J$50))</f>
        <v/>
      </c>
      <c r="K68" s="27" cm="1">
        <f t="array" ref="K68">IF(INDEX('ETAPA 8'!$B$106:$AT$171,$I68+1,K$50)=0,"",INDEX('ETAPA 8'!$B$106:$AT$171,$I68+1,K$50))</f>
        <v>3.3287037037040001E-5</v>
      </c>
      <c r="L68" s="27" cm="1">
        <f t="array" ref="L68">IF(INDEX('ETAPA 8'!$B$106:$AT$171,$I68+1,L$50)=0,"",INDEX('ETAPA 8'!$B$106:$AT$171,$I68+1,L$50))</f>
        <v>3.6712962962958881E-5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8'!$B$106:$AT$171,$I69+1,J$50)=0,"",INDEX('ETAPA 8'!$B$106:$AT$171,$I69+1,J$50))</f>
        <v/>
      </c>
      <c r="K69" s="27" cm="1">
        <f t="array" ref="K69">IF(INDEX('ETAPA 8'!$B$106:$AT$171,$I69+1,K$50)=0,"",INDEX('ETAPA 8'!$B$106:$AT$171,$I69+1,K$50))</f>
        <v>3.4386574074077303E-5</v>
      </c>
      <c r="L69" s="27" cm="1">
        <f t="array" ref="L69">IF(INDEX('ETAPA 8'!$B$106:$AT$171,$I69+1,L$50)=0,"",INDEX('ETAPA 8'!$B$106:$AT$171,$I69+1,L$50))</f>
        <v>3.5555555555552565E-5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8'!$B$106:$AT$171,$I70+1,J$50)=0,"",INDEX('ETAPA 8'!$B$106:$AT$171,$I70+1,J$50))</f>
        <v/>
      </c>
      <c r="K70" s="27" cm="1">
        <f t="array" ref="K70">IF(INDEX('ETAPA 8'!$B$106:$AT$171,$I70+1,K$50)=0,"",INDEX('ETAPA 8'!$B$106:$AT$171,$I70+1,K$50))</f>
        <v>3.1886574074078272E-5</v>
      </c>
      <c r="L70" s="27" cm="1">
        <f t="array" ref="L70">IF(INDEX('ETAPA 8'!$B$106:$AT$171,$I70+1,L$50)=0,"",INDEX('ETAPA 8'!$B$106:$AT$171,$I70+1,L$50))</f>
        <v>3.7303240740738791E-5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8'!$B$106:$AT$171,$I71+1,J$50)=0,"",INDEX('ETAPA 8'!$B$106:$AT$171,$I71+1,J$50))</f>
        <v/>
      </c>
      <c r="K71" s="27" cm="1">
        <f t="array" ref="K71">IF(INDEX('ETAPA 8'!$B$106:$AT$171,$I71+1,K$50)=0,"",INDEX('ETAPA 8'!$B$106:$AT$171,$I71+1,K$50))</f>
        <v>3.4456018518522202E-5</v>
      </c>
      <c r="L71" s="27" cm="1">
        <f t="array" ref="L71">IF(INDEX('ETAPA 8'!$B$106:$AT$171,$I71+1,L$50)=0,"",INDEX('ETAPA 8'!$B$106:$AT$171,$I71+1,L$50))</f>
        <v>3.622685185184979E-5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8'!$B$106:$AT$171,$I72+1,J$50)=0,"",INDEX('ETAPA 8'!$B$106:$AT$171,$I72+1,J$50))</f>
        <v>1.666666666667177E-6</v>
      </c>
      <c r="K72" s="27" cm="1">
        <f t="array" ref="K72">IF(INDEX('ETAPA 8'!$B$106:$AT$171,$I72+1,K$50)=0,"",INDEX('ETAPA 8'!$B$106:$AT$171,$I72+1,K$50))</f>
        <v>3.7800925925930706E-5</v>
      </c>
      <c r="L72" s="27" cm="1">
        <f t="array" ref="L72">IF(INDEX('ETAPA 8'!$B$106:$AT$171,$I72+1,L$50)=0,"",INDEX('ETAPA 8'!$B$106:$AT$171,$I72+1,L$50))</f>
        <v>3.9444444444442645E-5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8'!$B$106:$AT$171,$I73+1,J$50)=0,"",INDEX('ETAPA 8'!$B$106:$AT$171,$I73+1,J$50))</f>
        <v>3.0902777777772061E-6</v>
      </c>
      <c r="K73" s="27" cm="1">
        <f t="array" ref="K73">IF(INDEX('ETAPA 8'!$B$106:$AT$171,$I73+1,K$50)=0,"",INDEX('ETAPA 8'!$B$106:$AT$171,$I73+1,K$50))</f>
        <v>4.1226851851856525E-5</v>
      </c>
      <c r="L73" s="27" cm="1">
        <f t="array" ref="L73">IF(INDEX('ETAPA 8'!$B$106:$AT$171,$I73+1,L$50)=0,"",INDEX('ETAPA 8'!$B$106:$AT$171,$I73+1,L$50))</f>
        <v>4.326388888888609E-5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8'!$B$106:$AT$171,$I74+1,J$50)=0,"",INDEX('ETAPA 8'!$B$106:$AT$171,$I74+1,J$50))</f>
        <v>4.4675925925923704E-6</v>
      </c>
      <c r="K74" s="27" cm="1">
        <f t="array" ref="K74">IF(INDEX('ETAPA 8'!$B$106:$AT$171,$I74+1,K$50)=0,"",INDEX('ETAPA 8'!$B$106:$AT$171,$I74+1,K$50))</f>
        <v>5.1157407407412953E-5</v>
      </c>
      <c r="L74" s="27" cm="1">
        <f t="array" ref="L74">IF(INDEX('ETAPA 8'!$B$106:$AT$171,$I74+1,L$50)=0,"",INDEX('ETAPA 8'!$B$106:$AT$171,$I74+1,L$50))</f>
        <v>5.5972222222219412E-5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8'!$B$106:$AT$171,$I75+1,J$50)=0,"",INDEX('ETAPA 8'!$B$106:$AT$171,$I75+1,J$50))</f>
        <v>6.3657407407408106E-6</v>
      </c>
      <c r="K75" s="27" cm="1">
        <f t="array" ref="K75">IF(INDEX('ETAPA 8'!$B$106:$AT$171,$I75+1,K$50)=0,"",INDEX('ETAPA 8'!$B$106:$AT$171,$I75+1,K$50))</f>
        <v>5.4918981481487383E-5</v>
      </c>
      <c r="L75" s="27" cm="1">
        <f t="array" ref="L75">IF(INDEX('ETAPA 8'!$B$106:$AT$171,$I75+1,L$50)=0,"",INDEX('ETAPA 8'!$B$106:$AT$171,$I75+1,L$50))</f>
        <v>5.9317129629626181E-5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8'!$B$106:$AT$171,$I76+1,J$50)=0,"",INDEX('ETAPA 8'!$B$106:$AT$171,$I76+1,J$50))</f>
        <v>5.289351851851809E-6</v>
      </c>
      <c r="K76" s="27" cm="1">
        <f t="array" ref="K76">IF(INDEX('ETAPA 8'!$B$106:$AT$171,$I76+1,K$50)=0,"",INDEX('ETAPA 8'!$B$106:$AT$171,$I76+1,K$50))</f>
        <v>5.7835648148152341E-5</v>
      </c>
      <c r="L76" s="27" cm="1">
        <f t="array" ref="L76">IF(INDEX('ETAPA 8'!$B$106:$AT$171,$I76+1,L$50)=0,"",INDEX('ETAPA 8'!$B$106:$AT$171,$I76+1,L$50))</f>
        <v>6.2997685185181562E-5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8'!$B$106:$AT$171,$I77+1,J$50)=0,"",INDEX('ETAPA 8'!$B$106:$AT$171,$I77+1,J$50))</f>
        <v>4.7222222222219334E-6</v>
      </c>
      <c r="K77" s="27" cm="1">
        <f t="array" ref="K77">IF(INDEX('ETAPA 8'!$B$106:$AT$171,$I77+1,K$50)=0,"",INDEX('ETAPA 8'!$B$106:$AT$171,$I77+1,K$50))</f>
        <v>6.3715277777782325E-5</v>
      </c>
      <c r="L77" s="27" cm="1">
        <f t="array" ref="L77">IF(INDEX('ETAPA 8'!$B$106:$AT$171,$I77+1,L$50)=0,"",INDEX('ETAPA 8'!$B$106:$AT$171,$I77+1,L$50))</f>
        <v>6.6990740740738991E-5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8'!$B$106:$AT$171,$I78+1,J$50)=0,"",INDEX('ETAPA 8'!$B$106:$AT$171,$I78+1,J$50))</f>
        <v>8.7268518518500426E-6</v>
      </c>
      <c r="K78" s="27" cm="1">
        <f t="array" ref="K78">IF(INDEX('ETAPA 8'!$B$106:$AT$171,$I78+1,K$50)=0,"",INDEX('ETAPA 8'!$B$106:$AT$171,$I78+1,K$50))</f>
        <v>7.1412037037039966E-5</v>
      </c>
      <c r="L78" s="27" cm="1">
        <f t="array" ref="L78">IF(INDEX('ETAPA 8'!$B$106:$AT$171,$I78+1,L$50)=0,"",INDEX('ETAPA 8'!$B$106:$AT$171,$I78+1,L$50))</f>
        <v>7.5393518518516306E-5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8'!$B$106:$AT$171,$I79+1,J$50)=0,"",INDEX('ETAPA 8'!$B$106:$AT$171,$I79+1,J$50))</f>
        <v>9.8495370370356439E-6</v>
      </c>
      <c r="K79" s="27" cm="1">
        <f t="array" ref="K79">IF(INDEX('ETAPA 8'!$B$106:$AT$171,$I79+1,K$50)=0,"",INDEX('ETAPA 8'!$B$106:$AT$171,$I79+1,K$50))</f>
        <v>8.4710648148151463E-5</v>
      </c>
      <c r="L79" s="27" cm="1">
        <f t="array" ref="L79">IF(INDEX('ETAPA 8'!$B$106:$AT$171,$I79+1,L$50)=0,"",INDEX('ETAPA 8'!$B$106:$AT$171,$I79+1,L$50))</f>
        <v>8.7430555555552403E-5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8'!$B$106:$AT$171,$I80+1,J$50)=0,"",INDEX('ETAPA 8'!$B$106:$AT$171,$I80+1,J$50))</f>
        <v>1.0833333333331446E-5</v>
      </c>
      <c r="K80" s="27" cm="1">
        <f t="array" ref="K80">IF(INDEX('ETAPA 8'!$B$106:$AT$171,$I80+1,K$50)=0,"",INDEX('ETAPA 8'!$B$106:$AT$171,$I80+1,K$50))</f>
        <v>1.1626157407407592E-4</v>
      </c>
      <c r="L80" s="27" cm="1">
        <f t="array" ref="L80">IF(INDEX('ETAPA 8'!$B$106:$AT$171,$I80+1,L$50)=0,"",INDEX('ETAPA 8'!$B$106:$AT$171,$I80+1,L$50))</f>
        <v>1.1428240740740322E-4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8'!$B$106:$AT$171,$I81+1,J$50)=0,"",INDEX('ETAPA 8'!$B$106:$AT$171,$I81+1,J$50))</f>
        <v>1.2627314814814272E-5</v>
      </c>
      <c r="K81" s="27" cm="1">
        <f t="array" ref="K81">IF(INDEX('ETAPA 8'!$B$106:$AT$171,$I81+1,K$50)=0,"",INDEX('ETAPA 8'!$B$106:$AT$171,$I81+1,K$50))</f>
        <v>1.2776620370370459E-4</v>
      </c>
      <c r="L81" s="27" cm="1">
        <f t="array" ref="L81">IF(INDEX('ETAPA 8'!$B$106:$AT$171,$I81+1,L$50)=0,"",INDEX('ETAPA 8'!$B$106:$AT$171,$I81+1,L$50))</f>
        <v>1.3872685185184822E-4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8'!$B$106:$AT$171,$I82+1,J$50)=0,"",INDEX('ETAPA 8'!$B$106:$AT$171,$I82+1,J$50))</f>
        <v>1.2997685185187069E-5</v>
      </c>
      <c r="K82" s="27" cm="1">
        <f t="array" ref="K82">IF(INDEX('ETAPA 8'!$B$106:$AT$171,$I82+1,K$50)=0,"",INDEX('ETAPA 8'!$B$106:$AT$171,$I82+1,K$50))</f>
        <v>1.3356481481481552E-4</v>
      </c>
      <c r="L82" s="27" cm="1">
        <f t="array" ref="L82">IF(INDEX('ETAPA 8'!$B$106:$AT$171,$I82+1,L$50)=0,"",INDEX('ETAPA 8'!$B$106:$AT$171,$I82+1,L$50))</f>
        <v>1.46898148148146E-4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8'!$B$106:$AT$171,$I83+1,J$50)=0,"",INDEX('ETAPA 8'!$B$106:$AT$171,$I83+1,J$50))</f>
        <v/>
      </c>
      <c r="K83" s="27" t="str" cm="1">
        <f t="array" ref="K83">IF(INDEX('ETAPA 8'!$B$106:$AT$171,$I83+1,K$50)=0,"",INDEX('ETAPA 8'!$B$106:$AT$171,$I83+1,K$50))</f>
        <v/>
      </c>
      <c r="L83" s="27" t="str" cm="1">
        <f t="array" ref="L83">IF(INDEX('ETAPA 8'!$B$106:$AT$171,$I83+1,L$50)=0,"",INDEX('ETAPA 8'!$B$106:$AT$171,$I83+1,L$50))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8'!$B$106:$AT$171,$I84+1,J$50)=0,"",INDEX('ETAPA 8'!$B$106:$AT$171,$I84+1,J$50))</f>
        <v/>
      </c>
      <c r="K84" s="27" t="str" cm="1">
        <f t="array" ref="K84">IF(INDEX('ETAPA 8'!$B$106:$AT$171,$I84+1,K$50)=0,"",INDEX('ETAPA 8'!$B$106:$AT$171,$I84+1,K$50))</f>
        <v/>
      </c>
      <c r="L84" s="27" t="str" cm="1">
        <f t="array" ref="L84">IF(INDEX('ETAPA 8'!$B$106:$AT$171,$I84+1,L$50)=0,"",INDEX('ETAPA 8'!$B$106:$AT$171,$I84+1,L$50))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8'!$B$106:$AT$171,$I85+1,J$50)=0,"",INDEX('ETAPA 8'!$B$106:$AT$171,$I85+1,J$50))</f>
        <v/>
      </c>
      <c r="K85" s="27" t="str" cm="1">
        <f t="array" ref="K85">IF(INDEX('ETAPA 8'!$B$106:$AT$171,$I85+1,K$50)=0,"",INDEX('ETAPA 8'!$B$106:$AT$171,$I85+1,K$50))</f>
        <v/>
      </c>
      <c r="L85" s="27" t="str" cm="1">
        <f t="array" ref="L85">IF(INDEX('ETAPA 8'!$B$106:$AT$171,$I85+1,L$50)=0,"",INDEX('ETAPA 8'!$B$106:$AT$171,$I85+1,L$50))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8'!$B$106:$AT$171,$I86+1,J$50)=0,"",INDEX('ETAPA 8'!$B$106:$AT$171,$I86+1,J$50))</f>
        <v/>
      </c>
      <c r="K86" s="27" t="str" cm="1">
        <f t="array" ref="K86">IF(INDEX('ETAPA 8'!$B$106:$AT$171,$I86+1,K$50)=0,"",INDEX('ETAPA 8'!$B$106:$AT$171,$I86+1,K$50))</f>
        <v/>
      </c>
      <c r="L86" s="27" t="str" cm="1">
        <f t="array" ref="L86">IF(INDEX('ETAPA 8'!$B$106:$AT$171,$I86+1,L$50)=0,"",INDEX('ETAPA 8'!$B$106:$AT$171,$I86+1,L$50))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8'!$B$106:$AT$171,$I87+1,J$50)=0,"",INDEX('ETAPA 8'!$B$106:$AT$171,$I87+1,J$50))</f>
        <v/>
      </c>
      <c r="K87" s="27" t="str" cm="1">
        <f t="array" ref="K87">IF(INDEX('ETAPA 8'!$B$106:$AT$171,$I87+1,K$50)=0,"",INDEX('ETAPA 8'!$B$106:$AT$171,$I87+1,K$50))</f>
        <v/>
      </c>
      <c r="L87" s="27" t="str" cm="1">
        <f t="array" ref="L87">IF(INDEX('ETAPA 8'!$B$106:$AT$171,$I87+1,L$50)=0,"",INDEX('ETAPA 8'!$B$106:$AT$171,$I87+1,L$50))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8'!$B$106:$AT$171,$I88+1,J$50)=0,"",INDEX('ETAPA 8'!$B$106:$AT$171,$I88+1,J$50))</f>
        <v/>
      </c>
      <c r="K88" s="27" t="str" cm="1">
        <f t="array" ref="K88">IF(INDEX('ETAPA 8'!$B$106:$AT$171,$I88+1,K$50)=0,"",INDEX('ETAPA 8'!$B$106:$AT$171,$I88+1,K$50))</f>
        <v/>
      </c>
      <c r="L88" s="27" t="str" cm="1">
        <f t="array" ref="L88">IF(INDEX('ETAPA 8'!$B$106:$AT$171,$I88+1,L$50)=0,"",INDEX('ETAPA 8'!$B$106:$AT$171,$I88+1,L$50))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8'!$B$106:$AT$171,$I89+1,J$50)=0,"",INDEX('ETAPA 8'!$B$106:$AT$171,$I89+1,J$50))</f>
        <v/>
      </c>
      <c r="K89" s="27" t="str" cm="1">
        <f t="array" ref="K89">IF(INDEX('ETAPA 8'!$B$106:$AT$171,$I89+1,K$50)=0,"",INDEX('ETAPA 8'!$B$106:$AT$171,$I89+1,K$50))</f>
        <v/>
      </c>
      <c r="L89" s="27" t="str" cm="1">
        <f t="array" ref="L89">IF(INDEX('ETAPA 8'!$B$106:$AT$171,$I89+1,L$50)=0,"",INDEX('ETAPA 8'!$B$106:$AT$171,$I89+1,L$50))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8'!$B$106:$AT$171,$I90+1,J$50)=0,"",INDEX('ETAPA 8'!$B$106:$AT$171,$I90+1,J$50))</f>
        <v/>
      </c>
      <c r="K90" s="27" t="str" cm="1">
        <f t="array" ref="K90">IF(INDEX('ETAPA 8'!$B$106:$AT$171,$I90+1,K$50)=0,"",INDEX('ETAPA 8'!$B$106:$AT$171,$I90+1,K$50))</f>
        <v/>
      </c>
      <c r="L90" s="27" t="str" cm="1">
        <f t="array" ref="L90">IF(INDEX('ETAPA 8'!$B$106:$AT$171,$I90+1,L$50)=0,"",INDEX('ETAPA 8'!$B$106:$AT$171,$I90+1,L$50))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8'!$B$106:$AT$171,$I91+1,J$50)=0,"",INDEX('ETAPA 8'!$B$106:$AT$171,$I91+1,J$50))</f>
        <v/>
      </c>
      <c r="K91" s="27" t="str" cm="1">
        <f t="array" ref="K91">IF(INDEX('ETAPA 8'!$B$106:$AT$171,$I91+1,K$50)=0,"",INDEX('ETAPA 8'!$B$106:$AT$171,$I91+1,K$50))</f>
        <v/>
      </c>
      <c r="L91" s="27" t="str" cm="1">
        <f t="array" ref="L91">IF(INDEX('ETAPA 8'!$B$106:$AT$171,$I91+1,L$50)=0,"",INDEX('ETAPA 8'!$B$106:$AT$171,$I91+1,L$50))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8'!$B$106:$AT$171,$I92+1,J$50)=0,"",INDEX('ETAPA 8'!$B$106:$AT$171,$I92+1,J$50))</f>
        <v/>
      </c>
      <c r="K92" s="27" t="str" cm="1">
        <f t="array" ref="K92">IF(INDEX('ETAPA 8'!$B$106:$AT$171,$I92+1,K$50)=0,"",INDEX('ETAPA 8'!$B$106:$AT$171,$I92+1,K$50))</f>
        <v/>
      </c>
      <c r="L92" s="27" t="str" cm="1">
        <f t="array" ref="L92">IF(INDEX('ETAPA 8'!$B$106:$AT$171,$I92+1,L$50)=0,"",INDEX('ETAPA 8'!$B$106:$AT$171,$I92+1,L$50))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8'!$B$106:$AT$171,$I93+1,J$50)=0,"",INDEX('ETAPA 8'!$B$106:$AT$171,$I93+1,J$50))</f>
        <v/>
      </c>
      <c r="K93" s="27" t="str" cm="1">
        <f t="array" ref="K93">IF(INDEX('ETAPA 8'!$B$106:$AT$171,$I93+1,K$50)=0,"",INDEX('ETAPA 8'!$B$106:$AT$171,$I93+1,K$50))</f>
        <v/>
      </c>
      <c r="L93" s="27" t="str" cm="1">
        <f t="array" ref="L93">IF(INDEX('ETAPA 8'!$B$106:$AT$171,$I93+1,L$50)=0,"",INDEX('ETAPA 8'!$B$106:$AT$171,$I93+1,L$50))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8'!$B$106:$AT$171,$I94+1,J$50)=0,"",INDEX('ETAPA 8'!$B$106:$AT$171,$I94+1,J$50))</f>
        <v/>
      </c>
      <c r="K94" s="27" t="str" cm="1">
        <f t="array" ref="K94">IF(INDEX('ETAPA 8'!$B$106:$AT$171,$I94+1,K$50)=0,"",INDEX('ETAPA 8'!$B$106:$AT$171,$I94+1,K$50))</f>
        <v/>
      </c>
      <c r="L94" s="27" t="str" cm="1">
        <f t="array" ref="L94">IF(INDEX('ETAPA 8'!$B$106:$AT$171,$I94+1,L$50)=0,"",INDEX('ETAPA 8'!$B$106:$AT$171,$I94+1,L$50))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8'!$B$106:$AT$171,$I95+1,J$50)=0,"",INDEX('ETAPA 8'!$B$106:$AT$171,$I95+1,J$50))</f>
        <v/>
      </c>
      <c r="K95" s="27" t="str" cm="1">
        <f t="array" ref="K95">IF(INDEX('ETAPA 8'!$B$106:$AT$171,$I95+1,K$50)=0,"",INDEX('ETAPA 8'!$B$106:$AT$171,$I95+1,K$50))</f>
        <v/>
      </c>
      <c r="L95" s="27" t="str" cm="1">
        <f t="array" ref="L95">IF(INDEX('ETAPA 8'!$B$106:$AT$171,$I95+1,L$50)=0,"",INDEX('ETAPA 8'!$B$106:$AT$171,$I95+1,L$50))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8'!$B$106:$AT$171,$I96+1,J$50)=0,"",INDEX('ETAPA 8'!$B$106:$AT$171,$I96+1,J$50))</f>
        <v/>
      </c>
      <c r="K96" s="27" t="str" cm="1">
        <f t="array" ref="K96">IF(INDEX('ETAPA 8'!$B$106:$AT$171,$I96+1,K$50)=0,"",INDEX('ETAPA 8'!$B$106:$AT$171,$I96+1,K$50))</f>
        <v/>
      </c>
      <c r="L96" s="27" t="str" cm="1">
        <f t="array" ref="L96">IF(INDEX('ETAPA 8'!$B$106:$AT$171,$I96+1,L$50)=0,"",INDEX('ETAPA 8'!$B$106:$AT$171,$I96+1,L$50))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8'!$B$106:$AT$171,$I97+1,J$50)=0,"",INDEX('ETAPA 8'!$B$106:$AT$171,$I97+1,J$50))</f>
        <v/>
      </c>
      <c r="K97" s="27" t="str" cm="1">
        <f t="array" ref="K97">IF(INDEX('ETAPA 8'!$B$106:$AT$171,$I97+1,K$50)=0,"",INDEX('ETAPA 8'!$B$106:$AT$171,$I97+1,K$50))</f>
        <v/>
      </c>
      <c r="L97" s="27" t="str" cm="1">
        <f t="array" ref="L97">IF(INDEX('ETAPA 8'!$B$106:$AT$171,$I97+1,L$50)=0,"",INDEX('ETAPA 8'!$B$106:$AT$171,$I97+1,L$50))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16</v>
      </c>
      <c r="C106" s="3" t="s">
        <v>13</v>
      </c>
      <c r="D106" s="3" t="s">
        <v>15</v>
      </c>
      <c r="E106" s="3" t="s">
        <v>11</v>
      </c>
      <c r="F106" s="3" t="s">
        <v>20</v>
      </c>
      <c r="G106" s="3" t="s">
        <v>9</v>
      </c>
      <c r="H106" s="3" t="s">
        <v>22</v>
      </c>
      <c r="I106" s="3" t="s">
        <v>10</v>
      </c>
      <c r="J106" s="3" t="s">
        <v>17</v>
      </c>
      <c r="K106" s="3" t="s">
        <v>12</v>
      </c>
      <c r="L106" s="3" t="s">
        <v>18</v>
      </c>
      <c r="M106" s="3" t="s">
        <v>23</v>
      </c>
      <c r="N106" s="3" t="s">
        <v>14</v>
      </c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1.9351851851858066E-5</v>
      </c>
      <c r="C107" s="1">
        <v>9.4907407407463212E-6</v>
      </c>
      <c r="D107" s="1">
        <v>3.7314814814824976E-5</v>
      </c>
      <c r="E107" s="1">
        <v>7.7546296296320764E-6</v>
      </c>
      <c r="F107" s="1">
        <v>4.3634259259321771E-6</v>
      </c>
      <c r="G107" s="1">
        <v>3.5011574074075109E-5</v>
      </c>
      <c r="H107" s="1">
        <v>0</v>
      </c>
      <c r="I107" s="1">
        <v>9.8136574074080669E-5</v>
      </c>
      <c r="J107" s="1">
        <v>1.7766203703706036E-5</v>
      </c>
      <c r="K107" s="1">
        <v>8.8310185185286674E-6</v>
      </c>
      <c r="L107" s="1">
        <v>4.0081018518524684E-5</v>
      </c>
      <c r="M107" s="1">
        <v>2.0844907407413862E-5</v>
      </c>
      <c r="N107" s="1">
        <v>1.1574074074080509E-5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2.7141203703709774E-5</v>
      </c>
      <c r="C108" s="1">
        <v>8.5995370370426337E-6</v>
      </c>
      <c r="D108" s="1">
        <v>3.2731481481491648E-5</v>
      </c>
      <c r="E108" s="1">
        <v>2.0347222222224766E-5</v>
      </c>
      <c r="F108" s="1">
        <v>9.8842592592654661E-6</v>
      </c>
      <c r="G108" s="1">
        <v>3.8900462962964105E-5</v>
      </c>
      <c r="H108" s="1">
        <v>0</v>
      </c>
      <c r="I108" s="1">
        <v>9.9259259259265945E-5</v>
      </c>
      <c r="J108" s="1">
        <v>3.4826388888891096E-5</v>
      </c>
      <c r="K108" s="1">
        <v>3.0752314814824809E-5</v>
      </c>
      <c r="L108" s="1">
        <v>4.710648148148781E-5</v>
      </c>
      <c r="M108" s="1">
        <v>3.0023148148154667E-5</v>
      </c>
      <c r="N108" s="1">
        <v>2.3611111111117473E-5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1.7384259259265161E-5</v>
      </c>
      <c r="C109" s="1">
        <v>1.3078703703759027E-6</v>
      </c>
      <c r="D109" s="1">
        <v>2.3402777777787979E-5</v>
      </c>
      <c r="E109" s="1">
        <v>1.1724537037039687E-5</v>
      </c>
      <c r="F109" s="1">
        <v>1.0081018518524713E-5</v>
      </c>
      <c r="G109" s="1">
        <v>4.204861111111206E-5</v>
      </c>
      <c r="H109" s="1">
        <v>0</v>
      </c>
      <c r="I109" s="1">
        <v>9.7118055555562091E-5</v>
      </c>
      <c r="J109" s="1">
        <v>4.0416666666669068E-5</v>
      </c>
      <c r="K109" s="1">
        <v>3.1527777777787432E-5</v>
      </c>
      <c r="L109" s="1">
        <v>4.3599537037043376E-5</v>
      </c>
      <c r="M109" s="1">
        <v>2.1712962962969467E-5</v>
      </c>
      <c r="N109" s="1">
        <v>1.4641203703709849E-5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1.9837962962963255E-5</v>
      </c>
      <c r="C110" s="1">
        <v>0</v>
      </c>
      <c r="D110" s="1">
        <v>1.6655092592597186E-5</v>
      </c>
      <c r="E110" s="1">
        <v>1.5659722222218994E-5</v>
      </c>
      <c r="F110" s="1">
        <v>7.9861111111113881E-6</v>
      </c>
      <c r="G110" s="1">
        <v>4.7337962962958231E-5</v>
      </c>
      <c r="H110" s="1">
        <v>4.6759259259201297E-6</v>
      </c>
      <c r="I110" s="1">
        <v>9.996527777777868E-5</v>
      </c>
      <c r="J110" s="1">
        <v>4.9189814814811373E-5</v>
      </c>
      <c r="K110" s="1">
        <v>3.7349537037041029E-5</v>
      </c>
      <c r="L110" s="1">
        <v>5.3344907407407768E-5</v>
      </c>
      <c r="M110" s="1">
        <v>2.355324074074152E-5</v>
      </c>
      <c r="N110" s="1">
        <v>9.4907407407409002E-6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3.4745370370370746E-5</v>
      </c>
      <c r="C111" s="1">
        <v>0</v>
      </c>
      <c r="D111" s="1">
        <v>2.5983796296300855E-5</v>
      </c>
      <c r="E111" s="1">
        <v>1.9918981481478401E-5</v>
      </c>
      <c r="F111" s="1">
        <v>1.7210648148148575E-5</v>
      </c>
      <c r="G111" s="1">
        <v>4.7476851851847163E-5</v>
      </c>
      <c r="H111" s="1">
        <v>7.9398148148091506E-6</v>
      </c>
      <c r="I111" s="1">
        <v>1.0687500000000107E-4</v>
      </c>
      <c r="J111" s="1">
        <v>5.3240740740737383E-5</v>
      </c>
      <c r="K111" s="1">
        <v>4.3946759259263102E-5</v>
      </c>
      <c r="L111" s="1">
        <v>5.8321759259259698E-5</v>
      </c>
      <c r="M111" s="1">
        <v>3.6851851851852583E-5</v>
      </c>
      <c r="N111" s="1">
        <v>1.0763888888889149E-5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3.0868055555556551E-5</v>
      </c>
      <c r="C112" s="1">
        <v>0</v>
      </c>
      <c r="D112" s="1">
        <v>2.3530092592597557E-5</v>
      </c>
      <c r="E112" s="1">
        <v>2.2314814814811818E-5</v>
      </c>
      <c r="F112" s="1">
        <v>1.7546296296296754E-5</v>
      </c>
      <c r="G112" s="1">
        <v>5.5196759259254838E-5</v>
      </c>
      <c r="H112" s="1">
        <v>1.4930555555550153E-5</v>
      </c>
      <c r="I112" s="1">
        <v>1.1513888888889032E-4</v>
      </c>
      <c r="J112" s="1">
        <v>5.7094907407404145E-5</v>
      </c>
      <c r="K112" s="1">
        <v>4.8414351851855907E-5</v>
      </c>
      <c r="L112" s="1">
        <v>6.4780092592593708E-5</v>
      </c>
      <c r="M112" s="1">
        <v>3.7349537037037993E-5</v>
      </c>
      <c r="N112" s="1">
        <v>1.1944444444444632E-5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2.7569444444445514E-5</v>
      </c>
      <c r="C113" s="1">
        <v>0</v>
      </c>
      <c r="D113" s="1">
        <v>2.6296296296301168E-5</v>
      </c>
      <c r="E113" s="1">
        <v>2.069444444444124E-5</v>
      </c>
      <c r="F113" s="1">
        <v>1.7546296296296754E-5</v>
      </c>
      <c r="G113" s="1">
        <v>5.8460648148143425E-5</v>
      </c>
      <c r="H113" s="1">
        <v>1.2384259259253655E-5</v>
      </c>
      <c r="I113" s="1">
        <v>1.1979166666666822E-4</v>
      </c>
      <c r="J113" s="1">
        <v>1.3378472222221917E-4</v>
      </c>
      <c r="K113" s="1">
        <v>5.7071759259263652E-5</v>
      </c>
      <c r="L113" s="1">
        <v>7.3298611111112522E-5</v>
      </c>
      <c r="M113" s="1">
        <v>6.2843055555555569E-3</v>
      </c>
      <c r="N113" s="1">
        <v>8.7384259259259273E-6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3.2719907407408391E-5</v>
      </c>
      <c r="C114" s="1">
        <v>0</v>
      </c>
      <c r="D114" s="1">
        <v>2.5601851851857378E-5</v>
      </c>
      <c r="E114" s="1">
        <v>2.4317129629626739E-5</v>
      </c>
      <c r="F114" s="1">
        <v>3.1307870370371645E-5</v>
      </c>
      <c r="G114" s="1">
        <v>7.6099537037032511E-5</v>
      </c>
      <c r="H114" s="1">
        <v>2.0798611111105987E-5</v>
      </c>
      <c r="I114" s="1">
        <v>1.2840277777777936E-4</v>
      </c>
      <c r="J114" s="1">
        <v>1.4135416666666376E-4</v>
      </c>
      <c r="K114" s="1">
        <v>7.3981481481486498E-5</v>
      </c>
      <c r="L114" s="1">
        <v>7.9861111111113013E-5</v>
      </c>
      <c r="M114" s="1">
        <v>1.2534641203703706E-2</v>
      </c>
      <c r="N114" s="1">
        <v>1.9652777777778158E-5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2.8217592592593571E-5</v>
      </c>
      <c r="C115" s="1">
        <v>0</v>
      </c>
      <c r="D115" s="1">
        <v>2.9837962962967618E-5</v>
      </c>
      <c r="E115" s="1">
        <v>3.325231481481148E-5</v>
      </c>
      <c r="F115" s="1">
        <v>3.611111111111176E-5</v>
      </c>
      <c r="G115" s="1">
        <v>7.8182870370365615E-5</v>
      </c>
      <c r="H115" s="1">
        <v>4.1793981481475992E-5</v>
      </c>
      <c r="I115" s="1">
        <v>1.2938657407407517E-4</v>
      </c>
      <c r="J115" s="1">
        <v>1.4165509259258906E-4</v>
      </c>
      <c r="K115" s="1">
        <v>8.833333333333783E-5</v>
      </c>
      <c r="L115" s="1">
        <v>9.4108796296297863E-5</v>
      </c>
      <c r="M115" s="1">
        <v>1.8781423611111112E-2</v>
      </c>
      <c r="N115" s="1">
        <v>2.0937500000000123E-5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2.4641203703704671E-5</v>
      </c>
      <c r="C116" s="1">
        <v>0</v>
      </c>
      <c r="D116" s="1">
        <v>3.1006944444448951E-5</v>
      </c>
      <c r="E116" s="1">
        <v>3.7326388888885356E-5</v>
      </c>
      <c r="F116" s="1">
        <v>4.0532407407407531E-5</v>
      </c>
      <c r="G116" s="1">
        <v>8.3275462962957743E-5</v>
      </c>
      <c r="H116" s="1">
        <v>4.432870370369834E-5</v>
      </c>
      <c r="I116" s="1">
        <v>1.320023148148157E-4</v>
      </c>
      <c r="J116" s="1">
        <v>1.4756944444444062E-4</v>
      </c>
      <c r="K116" s="1">
        <v>9.6828703703708344E-5</v>
      </c>
      <c r="L116" s="1">
        <v>1.0288194444444624E-4</v>
      </c>
      <c r="M116" s="1">
        <v>2.5033414351851857E-2</v>
      </c>
      <c r="N116" s="1">
        <v>2.3310185185185239E-5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3.4548611111111932E-5</v>
      </c>
      <c r="C117" s="1">
        <v>0</v>
      </c>
      <c r="D117" s="1">
        <v>3.6446759259263842E-5</v>
      </c>
      <c r="E117" s="1">
        <v>4.0729166666663742E-5</v>
      </c>
      <c r="F117" s="1">
        <v>4.3657407407408054E-5</v>
      </c>
      <c r="G117" s="1">
        <v>8.7418981481476518E-5</v>
      </c>
      <c r="H117" s="1">
        <v>4.8414351851847233E-5</v>
      </c>
      <c r="I117" s="1">
        <v>1.3232638888889016E-4</v>
      </c>
      <c r="J117" s="1">
        <v>1.5151620370370059E-4</v>
      </c>
      <c r="K117" s="1">
        <v>1.0057870370370862E-4</v>
      </c>
      <c r="L117" s="1">
        <v>1.1526620370370597E-4</v>
      </c>
      <c r="M117" s="1">
        <v>3.1284953703703711E-2</v>
      </c>
      <c r="N117" s="1">
        <v>3.8275462962963913E-5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3.8553240740740041E-5</v>
      </c>
      <c r="C118" s="1">
        <v>0</v>
      </c>
      <c r="D118" s="1">
        <v>4.0023148148151874E-5</v>
      </c>
      <c r="E118" s="1">
        <v>4.5995370370366384E-5</v>
      </c>
      <c r="F118" s="1">
        <v>4.7164351851852054E-5</v>
      </c>
      <c r="G118" s="1">
        <v>8.9490740740735472E-5</v>
      </c>
      <c r="H118" s="1">
        <v>1.565277777777728E-4</v>
      </c>
      <c r="I118" s="1">
        <v>1.4225694444444485E-4</v>
      </c>
      <c r="J118" s="1">
        <v>1.5635416666666228E-4</v>
      </c>
      <c r="K118" s="1">
        <v>1.0906250000000499E-4</v>
      </c>
      <c r="L118" s="1">
        <v>1.271412037037057E-4</v>
      </c>
      <c r="M118" s="1">
        <v>3.7536585648148157E-2</v>
      </c>
      <c r="N118" s="1">
        <v>7.8159722222222519E-5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3.4178240740739135E-5</v>
      </c>
      <c r="C119" s="1">
        <v>0</v>
      </c>
      <c r="D119" s="1">
        <v>3.7743055555558222E-5</v>
      </c>
      <c r="E119" s="1">
        <v>4.2800925925921829E-5</v>
      </c>
      <c r="F119" s="1">
        <v>7.166666666666606E-5</v>
      </c>
      <c r="G119" s="1">
        <v>1.0008101851851324E-4</v>
      </c>
      <c r="H119" s="1">
        <v>1.7706018518517941E-4</v>
      </c>
      <c r="I119" s="1">
        <v>1.450462962962959E-4</v>
      </c>
      <c r="J119" s="1">
        <v>1.5912037037036503E-4</v>
      </c>
      <c r="K119" s="1">
        <v>1.163888888888933E-4</v>
      </c>
      <c r="L119" s="1">
        <v>1.3418981481481615E-4</v>
      </c>
      <c r="M119" s="1">
        <v>4.3787685185185193E-2</v>
      </c>
      <c r="N119" s="1">
        <v>1.0502314814814749E-4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2.9930555555553878E-5</v>
      </c>
      <c r="C120" s="1">
        <v>0</v>
      </c>
      <c r="D120" s="1">
        <v>3.6319444444446458E-5</v>
      </c>
      <c r="E120" s="1">
        <v>4.1469907407403264E-5</v>
      </c>
      <c r="F120" s="1">
        <v>7.9386574074073735E-5</v>
      </c>
      <c r="G120" s="1">
        <v>1.0513888888888379E-4</v>
      </c>
      <c r="H120" s="1">
        <v>1.8505787037036495E-4</v>
      </c>
      <c r="I120" s="1">
        <v>1.5197916666666658E-4</v>
      </c>
      <c r="J120" s="1">
        <v>1.6910879629629047E-4</v>
      </c>
      <c r="K120" s="1">
        <v>1.2717592592592988E-4</v>
      </c>
      <c r="L120" s="1">
        <v>1.4739583333333445E-4</v>
      </c>
      <c r="M120" s="1">
        <v>5.0041793981481494E-2</v>
      </c>
      <c r="N120" s="1">
        <v>6.359131944444445E-3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2.4131944444442943E-5</v>
      </c>
      <c r="C121" s="1">
        <v>0</v>
      </c>
      <c r="D121" s="1">
        <v>3.3379629629631466E-5</v>
      </c>
      <c r="E121" s="1">
        <v>3.812499999999476E-5</v>
      </c>
      <c r="F121" s="1">
        <v>8.1099537037035777E-5</v>
      </c>
      <c r="G121" s="1">
        <v>1.0826388888888344E-4</v>
      </c>
      <c r="H121" s="1">
        <v>1.909837962962898E-4</v>
      </c>
      <c r="I121" s="1">
        <v>1.6265046296296166E-4</v>
      </c>
      <c r="J121" s="1">
        <v>1.7694444444443791E-4</v>
      </c>
      <c r="K121" s="1">
        <v>1.3613425925926292E-4</v>
      </c>
      <c r="L121" s="1">
        <v>1.6126157407407408E-4</v>
      </c>
      <c r="M121" s="1">
        <v>5.6294756944444461E-2</v>
      </c>
      <c r="N121" s="1">
        <v>1.2612094907407407E-2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1.8101851851850745E-5</v>
      </c>
      <c r="C122" s="1">
        <v>0</v>
      </c>
      <c r="D122" s="1">
        <v>3.3287037037040001E-5</v>
      </c>
      <c r="E122" s="1">
        <v>3.6712962962958881E-5</v>
      </c>
      <c r="F122" s="1">
        <v>8.3611111111110692E-5</v>
      </c>
      <c r="G122" s="1">
        <v>1.1170138888888341E-4</v>
      </c>
      <c r="H122" s="1">
        <v>1.9453703703703126E-4</v>
      </c>
      <c r="I122" s="1">
        <v>1.7761574074074034E-4</v>
      </c>
      <c r="J122" s="1">
        <v>1.8320601851851311E-4</v>
      </c>
      <c r="K122" s="1">
        <v>1.4849537037037522E-4</v>
      </c>
      <c r="L122" s="1">
        <v>1.8175925925925998E-4</v>
      </c>
      <c r="M122" s="1">
        <v>6.2548437500000026E-2</v>
      </c>
      <c r="N122" s="1">
        <v>1.8865775462962961E-2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1.4016203703703586E-5</v>
      </c>
      <c r="C123" s="1">
        <v>0</v>
      </c>
      <c r="D123" s="1">
        <v>3.4386574074077303E-5</v>
      </c>
      <c r="E123" s="1">
        <v>3.5555555555552565E-5</v>
      </c>
      <c r="F123" s="1">
        <v>8.6284722222221971E-5</v>
      </c>
      <c r="G123" s="1">
        <v>1.1680555555555056E-4</v>
      </c>
      <c r="H123" s="1">
        <v>1.9988425925925382E-4</v>
      </c>
      <c r="I123" s="1">
        <v>1.8239583333333302E-4</v>
      </c>
      <c r="J123" s="1">
        <v>1.9337962962962495E-4</v>
      </c>
      <c r="K123" s="1">
        <v>1.6090277777778238E-4</v>
      </c>
      <c r="L123" s="1">
        <v>1.9034722222222369E-4</v>
      </c>
      <c r="M123" s="1">
        <v>6.8802118055555583E-2</v>
      </c>
      <c r="N123" s="1">
        <v>2.5119456018518515E-2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9.0509259259262398E-6</v>
      </c>
      <c r="C124" s="1">
        <v>0</v>
      </c>
      <c r="D124" s="1">
        <v>3.1886574074078272E-5</v>
      </c>
      <c r="E124" s="1">
        <v>3.7303240740738791E-5</v>
      </c>
      <c r="F124" s="1">
        <v>9.0428240740741614E-5</v>
      </c>
      <c r="G124" s="1">
        <v>1.1862268518518168E-4</v>
      </c>
      <c r="H124" s="1">
        <v>2.0186342592592131E-4</v>
      </c>
      <c r="I124" s="1">
        <v>1.8285879629629728E-4</v>
      </c>
      <c r="J124" s="1">
        <v>1.9545138888888564E-4</v>
      </c>
      <c r="K124" s="1">
        <v>1.7011574074074498E-4</v>
      </c>
      <c r="L124" s="1">
        <v>2.0060185185185458E-4</v>
      </c>
      <c r="M124" s="1">
        <v>7.5055000000000024E-2</v>
      </c>
      <c r="N124" s="1">
        <v>3.137233796296296E-2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4.2939814814818567E-6</v>
      </c>
      <c r="C125" s="1">
        <v>0</v>
      </c>
      <c r="D125" s="1">
        <v>3.4456018518522202E-5</v>
      </c>
      <c r="E125" s="1">
        <v>3.622685185184979E-5</v>
      </c>
      <c r="F125" s="1">
        <v>9.6932870370370489E-5</v>
      </c>
      <c r="G125" s="1">
        <v>1.2333333333332946E-4</v>
      </c>
      <c r="H125" s="1">
        <v>2.088657407407369E-4</v>
      </c>
      <c r="I125" s="1">
        <v>1.8817129629629739E-4</v>
      </c>
      <c r="J125" s="1">
        <v>2.0347222222221947E-4</v>
      </c>
      <c r="K125" s="1">
        <v>1.8652777777778198E-4</v>
      </c>
      <c r="L125" s="1">
        <v>2.0666666666666923E-4</v>
      </c>
      <c r="M125" s="1">
        <v>8.1310173611111147E-2</v>
      </c>
      <c r="N125" s="1">
        <v>3.7627511574074075E-2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1.666666666667177E-6</v>
      </c>
      <c r="D126">
        <v>3.7800925925930706E-5</v>
      </c>
      <c r="E126">
        <v>3.9444444444442645E-5</v>
      </c>
      <c r="F126">
        <v>1.0589120370370353E-4</v>
      </c>
      <c r="G126">
        <v>1.2957175925925636E-4</v>
      </c>
      <c r="H126">
        <v>2.1418981481481116E-4</v>
      </c>
      <c r="I126">
        <v>1.9771990740740861E-4</v>
      </c>
      <c r="J126">
        <v>2.5186342592592448E-4</v>
      </c>
      <c r="K126">
        <v>2.0265046296296697E-4</v>
      </c>
      <c r="L126">
        <v>2.562037037037064E-4</v>
      </c>
      <c r="M126">
        <v>8.7566469907407435E-2</v>
      </c>
      <c r="N126">
        <v>4.3883807870370377E-2</v>
      </c>
      <c r="O126"/>
      <c r="P126"/>
      <c r="Q126"/>
    </row>
    <row r="127" spans="1:44" ht="12.75" x14ac:dyDescent="0.2">
      <c r="A127">
        <v>21</v>
      </c>
      <c r="B127">
        <v>0</v>
      </c>
      <c r="C127">
        <v>3.0902777777772061E-6</v>
      </c>
      <c r="D127">
        <v>4.1226851851856525E-5</v>
      </c>
      <c r="E127">
        <v>4.326388888888609E-5</v>
      </c>
      <c r="F127">
        <v>1.1712962962962849E-4</v>
      </c>
      <c r="G127">
        <v>1.3379629629629332E-4</v>
      </c>
      <c r="H127">
        <v>2.2218749999999669E-4</v>
      </c>
      <c r="I127">
        <v>2.056365740740751E-4</v>
      </c>
      <c r="J127">
        <v>2.6300925925925797E-4</v>
      </c>
      <c r="K127">
        <v>2.1337962962963281E-4</v>
      </c>
      <c r="L127">
        <v>2.6549768518518806E-4</v>
      </c>
      <c r="M127">
        <v>9.3823703703703742E-2</v>
      </c>
      <c r="N127">
        <v>5.0141041666666678E-2</v>
      </c>
      <c r="O127"/>
      <c r="P127"/>
      <c r="Q127"/>
    </row>
    <row r="128" spans="1:44" ht="12.75" x14ac:dyDescent="0.2">
      <c r="A128">
        <v>22</v>
      </c>
      <c r="B128">
        <v>0</v>
      </c>
      <c r="C128">
        <v>4.4675925925923704E-6</v>
      </c>
      <c r="D128">
        <v>5.1157407407412953E-5</v>
      </c>
      <c r="E128">
        <v>5.5972222222219412E-5</v>
      </c>
      <c r="F128">
        <v>1.2781249999999945E-4</v>
      </c>
      <c r="G128">
        <v>1.4361111111110825E-4</v>
      </c>
      <c r="H128">
        <v>2.2810185185184913E-4</v>
      </c>
      <c r="I128">
        <v>2.2105324074074215E-4</v>
      </c>
      <c r="J128">
        <v>2.8468749999999848E-4</v>
      </c>
      <c r="K128">
        <v>2.2657407407407695E-4</v>
      </c>
      <c r="L128">
        <v>2.8221064814815122E-4</v>
      </c>
      <c r="M128">
        <v>0.10008371527777782</v>
      </c>
      <c r="N128">
        <v>5.6401053240740753E-2</v>
      </c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6.3657407407408106E-6</v>
      </c>
      <c r="D129" s="1">
        <v>5.4918981481487383E-5</v>
      </c>
      <c r="E129" s="1">
        <v>5.9317129629626181E-5</v>
      </c>
      <c r="F129" s="1">
        <v>1.3114583333333207E-4</v>
      </c>
      <c r="G129" s="1">
        <v>1.4646990740740592E-4</v>
      </c>
      <c r="H129" s="1">
        <v>2.3443287037036922E-4</v>
      </c>
      <c r="I129" s="1">
        <v>2.2700231481481703E-4</v>
      </c>
      <c r="J129" s="1">
        <v>2.9506944444444155E-4</v>
      </c>
      <c r="K129" s="1">
        <v>2.4493055555555726E-4</v>
      </c>
      <c r="L129" s="1">
        <v>2.9369212962963159E-4</v>
      </c>
      <c r="M129" s="1">
        <v>0.10633973379629634</v>
      </c>
      <c r="N129" s="1">
        <v>6.2657071759259275E-2</v>
      </c>
      <c r="O129" s="1"/>
      <c r="P129" s="1"/>
      <c r="Q129" s="1"/>
    </row>
    <row r="130" spans="1:17" ht="12.75" x14ac:dyDescent="0.2">
      <c r="A130" s="2">
        <v>24</v>
      </c>
      <c r="B130" s="1">
        <v>0</v>
      </c>
      <c r="C130" s="1">
        <v>5.289351851851809E-6</v>
      </c>
      <c r="D130" s="1">
        <v>5.7835648148152341E-5</v>
      </c>
      <c r="E130" s="1">
        <v>6.2997685185181562E-5</v>
      </c>
      <c r="F130" s="1">
        <v>1.3915509259259176E-4</v>
      </c>
      <c r="G130" s="1">
        <v>1.5008101851851641E-4</v>
      </c>
      <c r="H130" s="1">
        <v>2.3718749999999955E-4</v>
      </c>
      <c r="I130" s="1">
        <v>2.3540509259259434E-4</v>
      </c>
      <c r="J130" s="1">
        <v>3.095717592592577E-4</v>
      </c>
      <c r="K130" s="1">
        <v>2.6202546296296564E-4</v>
      </c>
      <c r="L130" s="1">
        <v>3.1675925925925968E-4</v>
      </c>
      <c r="M130" s="1">
        <v>0.11259726851851855</v>
      </c>
      <c r="N130" s="1">
        <v>6.8914606481481497E-2</v>
      </c>
      <c r="O130" s="1"/>
      <c r="P130" s="1"/>
      <c r="Q130" s="1"/>
    </row>
    <row r="131" spans="1:17" ht="12.75" x14ac:dyDescent="0.2">
      <c r="A131" s="2">
        <v>25</v>
      </c>
      <c r="B131" s="1">
        <v>0</v>
      </c>
      <c r="C131" s="1">
        <v>4.7222222222219334E-6</v>
      </c>
      <c r="D131" s="1">
        <v>6.3715277777782325E-5</v>
      </c>
      <c r="E131" s="1">
        <v>6.6990740740738991E-5</v>
      </c>
      <c r="F131" s="1">
        <v>1.4674768518518552E-4</v>
      </c>
      <c r="G131" s="1">
        <v>1.5754629629629452E-4</v>
      </c>
      <c r="H131" s="1">
        <v>2.4657407407407267E-4</v>
      </c>
      <c r="I131" s="1">
        <v>2.4388888888889071E-4</v>
      </c>
      <c r="J131" s="1">
        <v>3.2085648148148099E-4</v>
      </c>
      <c r="K131" s="1">
        <v>2.7866898148148564E-4</v>
      </c>
      <c r="L131" s="1">
        <v>3.406134259259265E-4</v>
      </c>
      <c r="M131" s="1">
        <v>0.11885645833333337</v>
      </c>
      <c r="N131" s="1">
        <v>7.5173796296296322E-2</v>
      </c>
      <c r="O131" s="1"/>
      <c r="P131" s="1"/>
      <c r="Q131" s="1"/>
    </row>
    <row r="132" spans="1:17" ht="12.75" x14ac:dyDescent="0.2">
      <c r="A132" s="2">
        <v>26</v>
      </c>
      <c r="B132" s="1">
        <v>0</v>
      </c>
      <c r="C132" s="1">
        <v>8.7268518518500426E-6</v>
      </c>
      <c r="D132" s="1">
        <v>7.1412037037039966E-5</v>
      </c>
      <c r="E132" s="1">
        <v>7.5393518518516306E-5</v>
      </c>
      <c r="F132" s="1">
        <v>1.5585648148148251E-4</v>
      </c>
      <c r="G132" s="1">
        <v>1.6534722222221951E-4</v>
      </c>
      <c r="H132" s="1">
        <v>2.5844907407407414E-4</v>
      </c>
      <c r="I132" s="1">
        <v>2.659953703703713E-4</v>
      </c>
      <c r="J132" s="1">
        <v>3.3246527777777701E-4</v>
      </c>
      <c r="K132" s="1">
        <v>2.9590277777778035E-4</v>
      </c>
      <c r="L132" s="1">
        <v>3.6158564814814734E-4</v>
      </c>
      <c r="M132" s="1">
        <v>0.12511717592592597</v>
      </c>
      <c r="N132" s="1">
        <v>8.1434513888888921E-2</v>
      </c>
      <c r="O132" s="1"/>
      <c r="P132" s="1"/>
      <c r="Q132" s="1"/>
    </row>
    <row r="133" spans="1:17" ht="12.75" x14ac:dyDescent="0.2">
      <c r="A133" s="2">
        <v>27</v>
      </c>
      <c r="B133" s="1">
        <v>0</v>
      </c>
      <c r="C133" s="1">
        <v>9.8495370370356439E-6</v>
      </c>
      <c r="D133" s="1">
        <v>8.4710648148151463E-5</v>
      </c>
      <c r="E133" s="1">
        <v>8.7430555555552403E-5</v>
      </c>
      <c r="F133" s="1">
        <v>1.6233796296296482E-4</v>
      </c>
      <c r="G133" s="1">
        <v>1.7265046296295952E-4</v>
      </c>
      <c r="H133" s="1">
        <v>2.677546296296282E-4</v>
      </c>
      <c r="I133" s="1">
        <v>2.7325231481481471E-4</v>
      </c>
      <c r="J133" s="1">
        <v>3.4313657407407383E-4</v>
      </c>
      <c r="K133" s="1">
        <v>3.1579861111111218E-4</v>
      </c>
      <c r="L133" s="1">
        <v>3.7717592592592317E-4</v>
      </c>
      <c r="M133" s="1">
        <v>0.13137623842592597</v>
      </c>
      <c r="N133" s="1">
        <v>8.7693576388888916E-2</v>
      </c>
      <c r="O133" s="1"/>
      <c r="P133" s="1"/>
      <c r="Q133" s="1"/>
    </row>
    <row r="134" spans="1:17" ht="12.75" x14ac:dyDescent="0.2">
      <c r="A134" s="2">
        <v>28</v>
      </c>
      <c r="B134" s="1">
        <v>0</v>
      </c>
      <c r="C134" s="1">
        <v>1.0833333333331446E-5</v>
      </c>
      <c r="D134" s="1">
        <v>1.1626157407407592E-4</v>
      </c>
      <c r="E134" s="1">
        <v>1.1428240740740322E-4</v>
      </c>
      <c r="F134" s="1">
        <v>1.6738425925925948E-4</v>
      </c>
      <c r="G134" s="1">
        <v>1.8010416666666348E-4</v>
      </c>
      <c r="H134" s="1">
        <v>2.8166666666666271E-4</v>
      </c>
      <c r="I134" s="1">
        <v>2.8309027777777621E-4</v>
      </c>
      <c r="J134" s="1">
        <v>3.5515046296296163E-4</v>
      </c>
      <c r="K134" s="1">
        <v>3.4000000000000002E-4</v>
      </c>
      <c r="L134" s="1">
        <v>3.9184027777777394E-4</v>
      </c>
      <c r="M134" s="1">
        <v>0.13763575231481487</v>
      </c>
      <c r="N134" s="1">
        <v>9.3953090277777804E-2</v>
      </c>
      <c r="O134" s="1"/>
      <c r="P134" s="1"/>
      <c r="Q134" s="1"/>
    </row>
    <row r="135" spans="1:17" ht="12.75" x14ac:dyDescent="0.2">
      <c r="A135" s="2">
        <v>29</v>
      </c>
      <c r="B135" s="1">
        <v>0</v>
      </c>
      <c r="C135" s="1">
        <v>1.2627314814814272E-5</v>
      </c>
      <c r="D135" s="1">
        <v>1.2776620370370459E-4</v>
      </c>
      <c r="E135" s="1">
        <v>1.3872685185184822E-4</v>
      </c>
      <c r="F135" s="1">
        <v>1.7343749999999825E-4</v>
      </c>
      <c r="G135" s="1">
        <v>1.8600694444444177E-4</v>
      </c>
      <c r="H135" s="1">
        <v>2.9248842592592E-4</v>
      </c>
      <c r="I135" s="1">
        <v>2.9541666666666605E-4</v>
      </c>
      <c r="J135" s="1">
        <v>3.6366898148148044E-4</v>
      </c>
      <c r="K135" s="1">
        <v>3.6049768518518419E-4</v>
      </c>
      <c r="L135" s="1">
        <v>4.0730324074073759E-4</v>
      </c>
      <c r="M135" s="1">
        <v>0.14389540509259263</v>
      </c>
      <c r="N135" s="1">
        <v>0.10021274305555558</v>
      </c>
      <c r="O135" s="1"/>
      <c r="P135" s="1"/>
      <c r="Q135" s="1"/>
    </row>
    <row r="136" spans="1:17" ht="12.75" x14ac:dyDescent="0.2">
      <c r="A136" s="2">
        <v>30</v>
      </c>
      <c r="B136" s="1">
        <v>0</v>
      </c>
      <c r="C136" s="1">
        <v>1.2997685185187069E-5</v>
      </c>
      <c r="D136" s="1">
        <v>1.3356481481481552E-4</v>
      </c>
      <c r="E136" s="1">
        <v>1.46898148148146E-4</v>
      </c>
      <c r="F136" s="1">
        <v>1.7939814814814728E-4</v>
      </c>
      <c r="G136" s="1">
        <v>1.8640046296296287E-4</v>
      </c>
      <c r="H136" s="1">
        <v>2.9914351851851456E-4</v>
      </c>
      <c r="I136" s="1">
        <v>3.0190972222222251E-4</v>
      </c>
      <c r="J136" s="1">
        <v>3.8862268518518456E-4</v>
      </c>
      <c r="K136" s="1">
        <v>3.9127314814814754E-4</v>
      </c>
      <c r="L136" s="1">
        <v>4.2341435185185017E-4</v>
      </c>
      <c r="M136" s="1">
        <v>0.15015207175925932</v>
      </c>
      <c r="N136" s="1">
        <v>0.10646940972222226</v>
      </c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AU106 A106:A125 A129:A147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7C89A-8A0F-4E4D-AE42-D10A9616E320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26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Guilherme Janot</v>
      </c>
      <c r="J1" s="7" t="str">
        <f>K52</f>
        <v>Marcelo Surerus</v>
      </c>
      <c r="K1" s="7" t="str">
        <f>L52</f>
        <v>Marcelo Sant'anna</v>
      </c>
    </row>
    <row r="2" spans="1:13" x14ac:dyDescent="0.25">
      <c r="A2" s="9"/>
      <c r="B2" s="10" t="s">
        <v>16</v>
      </c>
      <c r="C2" s="11"/>
      <c r="D2" s="11"/>
      <c r="E2" s="11"/>
      <c r="F2" s="11"/>
      <c r="G2" s="11"/>
      <c r="H2" s="6" t="s">
        <v>3</v>
      </c>
      <c r="I2" s="12">
        <f>AVERAGE(J53:J97)</f>
        <v>2.235576923077566E-5</v>
      </c>
      <c r="J2" s="12">
        <f>AVERAGE(K53:K97)</f>
        <v>2.7117412551438183E-5</v>
      </c>
      <c r="K2" s="12">
        <f>AVERAGE(L53:L97)</f>
        <v>5.7917111823362881E-5</v>
      </c>
    </row>
    <row r="3" spans="1:13" x14ac:dyDescent="0.25">
      <c r="A3" s="9">
        <v>1</v>
      </c>
      <c r="B3" s="13" t="s">
        <v>13</v>
      </c>
      <c r="C3" s="28" t="s">
        <v>25</v>
      </c>
      <c r="D3" s="11"/>
      <c r="E3" s="11"/>
      <c r="F3" s="11"/>
      <c r="G3" s="11"/>
      <c r="H3" s="6" t="s">
        <v>4</v>
      </c>
      <c r="I3" s="12">
        <f>LARGE(J53:J97,2)</f>
        <v>4.4907407407413641E-5</v>
      </c>
      <c r="J3" s="12">
        <f>LARGE(K53:K97,2)</f>
        <v>5.1203703703706083E-5</v>
      </c>
      <c r="K3" s="12">
        <f>LARGE(L53:L97,2)</f>
        <v>1.0989583333333858E-4</v>
      </c>
      <c r="L3" s="12">
        <f>LARGE(I3:K3,1)</f>
        <v>1.0989583333333858E-4</v>
      </c>
      <c r="M3" s="14">
        <f>L3</f>
        <v>1.0989583333333858E-4</v>
      </c>
    </row>
    <row r="4" spans="1:13" x14ac:dyDescent="0.25">
      <c r="A4" s="9">
        <v>2</v>
      </c>
      <c r="B4" s="13" t="s">
        <v>24</v>
      </c>
      <c r="C4" s="11"/>
      <c r="D4" s="11"/>
      <c r="E4" s="11"/>
      <c r="F4" s="11"/>
      <c r="G4" s="11"/>
      <c r="H4" s="6" t="s">
        <v>5</v>
      </c>
      <c r="I4" s="12">
        <f>SMALL(J53:J97,1)</f>
        <v>3.9583333333419179E-6</v>
      </c>
      <c r="J4" s="12">
        <f>SMALL(K53:K97,1)</f>
        <v>7.0601851851381965E-7</v>
      </c>
      <c r="K4" s="12">
        <f>SMALL(L53:L97,1)</f>
        <v>1.9803240740741239E-5</v>
      </c>
      <c r="L4" s="12">
        <f>SMALL(I4:K4,1)</f>
        <v>7.0601851851381965E-7</v>
      </c>
      <c r="M4" s="14">
        <f>L4</f>
        <v>7.0601851851381965E-7</v>
      </c>
    </row>
    <row r="5" spans="1:13" x14ac:dyDescent="0.25">
      <c r="A5" s="9">
        <v>3</v>
      </c>
      <c r="B5" s="13" t="s">
        <v>17</v>
      </c>
      <c r="C5" s="11"/>
      <c r="D5" s="11"/>
      <c r="E5" s="11"/>
      <c r="F5" s="11"/>
      <c r="G5" s="11"/>
      <c r="H5" s="15" t="s">
        <v>6</v>
      </c>
      <c r="I5" s="12">
        <f>_xlfn.STDEV.S(J53:J97)</f>
        <v>1.4908409225154299E-5</v>
      </c>
      <c r="J5" s="12">
        <f>_xlfn.STDEV.S(K53:K97)</f>
        <v>1.9357401298741099E-5</v>
      </c>
      <c r="K5" s="12">
        <f>_xlfn.STDEV.S(L53:L97)</f>
        <v>3.181389394187639E-5</v>
      </c>
    </row>
    <row r="6" spans="1:13" x14ac:dyDescent="0.25">
      <c r="A6" s="9"/>
      <c r="B6" s="13" t="s">
        <v>10</v>
      </c>
      <c r="C6" s="11"/>
      <c r="D6" s="11"/>
      <c r="E6" s="11"/>
      <c r="F6" s="11"/>
      <c r="G6" s="11"/>
      <c r="H6" s="6" t="s">
        <v>7</v>
      </c>
      <c r="I6" s="12">
        <f>SUM(J53:J97,1)</f>
        <v>1.0005812500000002</v>
      </c>
      <c r="J6" s="12">
        <f>SUM(K53:K97,1)</f>
        <v>1.0004881134259258</v>
      </c>
      <c r="K6" s="12">
        <f>SUM(L53:L97,1)</f>
        <v>1.0015058449074075</v>
      </c>
    </row>
    <row r="7" spans="1:13" x14ac:dyDescent="0.25">
      <c r="A7" s="9"/>
      <c r="B7" s="13" t="s">
        <v>20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22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15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19</v>
      </c>
      <c r="C13" s="11"/>
      <c r="D13" s="11"/>
      <c r="E13" s="11"/>
      <c r="F13" s="11"/>
      <c r="G13" s="11"/>
      <c r="I13" s="11"/>
      <c r="J13" s="11"/>
      <c r="K13" s="17">
        <f>SMALL(I4:K4,1)-L13</f>
        <v>7.0601851851381965E-7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1.0989583333333858E-4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7'!$B$106:$AT$106,0)</f>
        <v>2</v>
      </c>
      <c r="K50" s="18">
        <f>MATCH(K52,'ETAPA 7'!$B$106:$AT$106,0)</f>
        <v>3</v>
      </c>
      <c r="L50" s="18">
        <f>MATCH(L52,'ETAPA 7'!$B$106:$AT$106,0)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7'!$B$107:$B$147)</f>
        <v>26</v>
      </c>
      <c r="K51" s="24">
        <f>COUNTA('ETAPA 7'!$B$107:$B$147)</f>
        <v>26</v>
      </c>
      <c r="L51" s="24">
        <f>COUNTA('ETAPA 7'!$B$107:$B$147)</f>
        <v>26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Guilherme Janot</v>
      </c>
      <c r="K52" s="25" t="str">
        <f>VLOOKUP(2,$A$2:$B$47,2,FALSE)</f>
        <v>Marcelo Surerus</v>
      </c>
      <c r="L52" s="25" t="str">
        <f>VLOOKUP(3,$A$2:$B$47,2,FALSE)</f>
        <v>Marcelo Sant'anna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7'!$B$106:$AT$171,$I53+1,J$50)=0,"",INDEX('ETAPA 7'!$B$106:$AT$171,$I53+1,J$50))</f>
        <v>2.3229166666670093E-5</v>
      </c>
      <c r="K53" s="27" cm="1">
        <f t="array" ref="K53">IF(INDEX('ETAPA 7'!$B$106:$AT$171,$I53+1,K$50)=0,"",INDEX('ETAPA 7'!$B$106:$AT$171,$I53+1,K$50))</f>
        <v>2.4999999999951276E-6</v>
      </c>
      <c r="L53" s="27" cm="1">
        <f t="array" ref="L53">IF(INDEX('ETAPA 7'!$B$106:$AT$171,$I53+1,L$50)=0,"",INDEX('ETAPA 7'!$B$106:$AT$171,$I53+1,L$50))</f>
        <v>4.1817129629627002E-5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7'!$B$106:$AT$171,$I54+1,J$50)=0,"",INDEX('ETAPA 7'!$B$106:$AT$171,$I54+1,J$50))</f>
        <v>7.2453703703740345E-6</v>
      </c>
      <c r="K54" s="27" cm="1">
        <f t="array" ref="K54">IF(INDEX('ETAPA 7'!$B$106:$AT$171,$I54+1,K$50)=0,"",INDEX('ETAPA 7'!$B$106:$AT$171,$I54+1,K$50))</f>
        <v>7.0601851851381965E-7</v>
      </c>
      <c r="L54" s="27" cm="1">
        <f t="array" ref="L54">IF(INDEX('ETAPA 7'!$B$106:$AT$171,$I54+1,L$50)=0,"",INDEX('ETAPA 7'!$B$106:$AT$171,$I54+1,L$50))</f>
        <v>3.0358796296293521E-5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7'!$B$106:$AT$171,$I55+1,J$50)=0,"",INDEX('ETAPA 7'!$B$106:$AT$171,$I55+1,J$50))</f>
        <v>1.209490740741552E-5</v>
      </c>
      <c r="K55" s="27" t="str" cm="1">
        <f t="array" ref="K55">IF(INDEX('ETAPA 7'!$B$106:$AT$171,$I55+1,K$50)=0,"",INDEX('ETAPA 7'!$B$106:$AT$171,$I55+1,K$50))</f>
        <v/>
      </c>
      <c r="L55" s="27" cm="1">
        <f t="array" ref="L55">IF(INDEX('ETAPA 7'!$B$106:$AT$171,$I55+1,L$50)=0,"",INDEX('ETAPA 7'!$B$106:$AT$171,$I55+1,L$50))</f>
        <v>2.5011574074075733E-5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7'!$B$106:$AT$171,$I56+1,J$50)=0,"",INDEX('ETAPA 7'!$B$106:$AT$171,$I56+1,J$50))</f>
        <v>7.7893518518599471E-6</v>
      </c>
      <c r="K56" s="27" t="str" cm="1">
        <f t="array" ref="K56">IF(INDEX('ETAPA 7'!$B$106:$AT$171,$I56+1,K$50)=0,"",INDEX('ETAPA 7'!$B$106:$AT$171,$I56+1,K$50))</f>
        <v/>
      </c>
      <c r="L56" s="27" cm="1">
        <f t="array" ref="L56">IF(INDEX('ETAPA 7'!$B$106:$AT$171,$I56+1,L$50)=0,"",INDEX('ETAPA 7'!$B$106:$AT$171,$I56+1,L$50))</f>
        <v>2.3842592592593966E-5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7'!$B$106:$AT$171,$I57+1,J$50)=0,"",INDEX('ETAPA 7'!$B$106:$AT$171,$I57+1,J$50))</f>
        <v>1.212962962963797E-5</v>
      </c>
      <c r="K57" s="27" t="str" cm="1">
        <f t="array" ref="K57">IF(INDEX('ETAPA 7'!$B$106:$AT$171,$I57+1,K$50)=0,"",INDEX('ETAPA 7'!$B$106:$AT$171,$I57+1,K$50))</f>
        <v/>
      </c>
      <c r="L57" s="27" cm="1">
        <f t="array" ref="L57">IF(INDEX('ETAPA 7'!$B$106:$AT$171,$I57+1,L$50)=0,"",INDEX('ETAPA 7'!$B$106:$AT$171,$I57+1,L$50))</f>
        <v>2.0671296296297277E-5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7'!$B$106:$AT$171,$I58+1,J$50)=0,"",INDEX('ETAPA 7'!$B$106:$AT$171,$I58+1,J$50))</f>
        <v>1.6041666666674614E-5</v>
      </c>
      <c r="K58" s="27" t="str" cm="1">
        <f t="array" ref="K58">IF(INDEX('ETAPA 7'!$B$106:$AT$171,$I58+1,K$50)=0,"",INDEX('ETAPA 7'!$B$106:$AT$171,$I58+1,K$50))</f>
        <v/>
      </c>
      <c r="L58" s="27" cm="1">
        <f t="array" ref="L58">IF(INDEX('ETAPA 7'!$B$106:$AT$171,$I58+1,L$50)=0,"",INDEX('ETAPA 7'!$B$106:$AT$171,$I58+1,L$50))</f>
        <v>1.9803240740741239E-5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7'!$B$106:$AT$171,$I59+1,J$50)=0,"",INDEX('ETAPA 7'!$B$106:$AT$171,$I59+1,J$50))</f>
        <v>1.5277777777785925E-5</v>
      </c>
      <c r="K59" s="27" t="str" cm="1">
        <f t="array" ref="K59">IF(INDEX('ETAPA 7'!$B$106:$AT$171,$I59+1,K$50)=0,"",INDEX('ETAPA 7'!$B$106:$AT$171,$I59+1,K$50))</f>
        <v/>
      </c>
      <c r="L59" s="27" cm="1">
        <f t="array" ref="L59">IF(INDEX('ETAPA 7'!$B$106:$AT$171,$I59+1,L$50)=0,"",INDEX('ETAPA 7'!$B$106:$AT$171,$I59+1,L$50))</f>
        <v>2.444444444444499E-5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7'!$B$106:$AT$171,$I60+1,J$50)=0,"",INDEX('ETAPA 7'!$B$106:$AT$171,$I60+1,J$50))</f>
        <v>7.905092592600145E-6</v>
      </c>
      <c r="K60" s="27" t="str" cm="1">
        <f t="array" ref="K60">IF(INDEX('ETAPA 7'!$B$106:$AT$171,$I60+1,K$50)=0,"",INDEX('ETAPA 7'!$B$106:$AT$171,$I60+1,K$50))</f>
        <v/>
      </c>
      <c r="L60" s="27" cm="1">
        <f t="array" ref="L60">IF(INDEX('ETAPA 7'!$B$106:$AT$171,$I60+1,L$50)=0,"",INDEX('ETAPA 7'!$B$106:$AT$171,$I60+1,L$50))</f>
        <v>3.0011574074074662E-5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7'!$B$106:$AT$171,$I61+1,J$50)=0,"",INDEX('ETAPA 7'!$B$106:$AT$171,$I61+1,J$50))</f>
        <v>6.099537037044904E-6</v>
      </c>
      <c r="K61" s="27" t="str" cm="1">
        <f t="array" ref="K61">IF(INDEX('ETAPA 7'!$B$106:$AT$171,$I61+1,K$50)=0,"",INDEX('ETAPA 7'!$B$106:$AT$171,$I61+1,K$50))</f>
        <v/>
      </c>
      <c r="L61" s="27" cm="1">
        <f t="array" ref="L61">IF(INDEX('ETAPA 7'!$B$106:$AT$171,$I61+1,L$50)=0,"",INDEX('ETAPA 7'!$B$106:$AT$171,$I61+1,L$50))</f>
        <v>3.0717592592593469E-5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7'!$B$106:$AT$171,$I62+1,J$50)=0,"",INDEX('ETAPA 7'!$B$106:$AT$171,$I62+1,J$50))</f>
        <v>3.9583333333419179E-6</v>
      </c>
      <c r="K62" s="27" t="str" cm="1">
        <f t="array" ref="K62">IF(INDEX('ETAPA 7'!$B$106:$AT$171,$I62+1,K$50)=0,"",INDEX('ETAPA 7'!$B$106:$AT$171,$I62+1,K$50))</f>
        <v/>
      </c>
      <c r="L62" s="27" cm="1">
        <f t="array" ref="L62">IF(INDEX('ETAPA 7'!$B$106:$AT$171,$I62+1,L$50)=0,"",INDEX('ETAPA 7'!$B$106:$AT$171,$I62+1,L$50))</f>
        <v>3.1666666666667689E-5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7'!$B$106:$AT$171,$I63+1,J$50)=0,"",INDEX('ETAPA 7'!$B$106:$AT$171,$I63+1,J$50))</f>
        <v>7.8819444444492431E-6</v>
      </c>
      <c r="K63" s="27" cm="1">
        <f t="array" ref="K63">IF(INDEX('ETAPA 7'!$B$106:$AT$171,$I63+1,K$50)=0,"",INDEX('ETAPA 7'!$B$106:$AT$171,$I63+1,K$50))</f>
        <v>2.7083333333285248E-6</v>
      </c>
      <c r="L63" s="27" cm="1">
        <f t="array" ref="L63">IF(INDEX('ETAPA 7'!$B$106:$AT$171,$I63+1,L$50)=0,"",INDEX('ETAPA 7'!$B$106:$AT$171,$I63+1,L$50))</f>
        <v>3.4328703703701349E-5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7'!$B$106:$AT$171,$I64+1,J$50)=0,"",INDEX('ETAPA 7'!$B$106:$AT$171,$I64+1,J$50))</f>
        <v>8.5069444444498682E-6</v>
      </c>
      <c r="K64" s="27" cm="1">
        <f t="array" ref="K64">IF(INDEX('ETAPA 7'!$B$106:$AT$171,$I64+1,K$50)=0,"",INDEX('ETAPA 7'!$B$106:$AT$171,$I64+1,K$50))</f>
        <v>6.9212962962913321E-6</v>
      </c>
      <c r="L64" s="27" cm="1">
        <f t="array" ref="L64">IF(INDEX('ETAPA 7'!$B$106:$AT$171,$I64+1,L$50)=0,"",INDEX('ETAPA 7'!$B$106:$AT$171,$I64+1,L$50))</f>
        <v>4.2384259259257637E-5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7'!$B$106:$AT$171,$I65+1,J$50)=0,"",INDEX('ETAPA 7'!$B$106:$AT$171,$I65+1,J$50))</f>
        <v>1.5092592592597792E-5</v>
      </c>
      <c r="K65" s="27" cm="1">
        <f t="array" ref="K65">IF(INDEX('ETAPA 7'!$B$106:$AT$171,$I65+1,K$50)=0,"",INDEX('ETAPA 7'!$B$106:$AT$171,$I65+1,K$50))</f>
        <v>1.2476851851846854E-5</v>
      </c>
      <c r="L65" s="27" cm="1">
        <f t="array" ref="L65">IF(INDEX('ETAPA 7'!$B$106:$AT$171,$I65+1,L$50)=0,"",INDEX('ETAPA 7'!$B$106:$AT$171,$I65+1,L$50))</f>
        <v>4.8275462962961771E-5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7'!$B$106:$AT$171,$I66+1,J$50)=0,"",INDEX('ETAPA 7'!$B$106:$AT$171,$I66+1,J$50))</f>
        <v>1.5104166666671942E-5</v>
      </c>
      <c r="K66" s="27" cm="1">
        <f t="array" ref="K66">IF(INDEX('ETAPA 7'!$B$106:$AT$171,$I66+1,K$50)=0,"",INDEX('ETAPA 7'!$B$106:$AT$171,$I66+1,K$50))</f>
        <v>1.1539351851847651E-5</v>
      </c>
      <c r="L66" s="27" cm="1">
        <f t="array" ref="L66">IF(INDEX('ETAPA 7'!$B$106:$AT$171,$I66+1,L$50)=0,"",INDEX('ETAPA 7'!$B$106:$AT$171,$I66+1,L$50))</f>
        <v>5.22222222222226E-5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7'!$B$106:$AT$171,$I67+1,J$50)=0,"",INDEX('ETAPA 7'!$B$106:$AT$171,$I67+1,J$50))</f>
        <v>1.3506944444449664E-5</v>
      </c>
      <c r="K67" s="27" cm="1">
        <f t="array" ref="K67">IF(INDEX('ETAPA 7'!$B$106:$AT$171,$I67+1,K$50)=0,"",INDEX('ETAPA 7'!$B$106:$AT$171,$I67+1,K$50))</f>
        <v>1.2002314814811912E-5</v>
      </c>
      <c r="L67" s="27" cm="1">
        <f t="array" ref="L67">IF(INDEX('ETAPA 7'!$B$106:$AT$171,$I67+1,L$50)=0,"",INDEX('ETAPA 7'!$B$106:$AT$171,$I67+1,L$50))</f>
        <v>5.679398148148232E-5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7'!$B$106:$AT$171,$I68+1,J$50)=0,"",INDEX('ETAPA 7'!$B$106:$AT$171,$I68+1,J$50))</f>
        <v>1.7858796296302271E-5</v>
      </c>
      <c r="K68" s="27" cm="1">
        <f t="array" ref="K68">IF(INDEX('ETAPA 7'!$B$106:$AT$171,$I68+1,K$50)=0,"",INDEX('ETAPA 7'!$B$106:$AT$171,$I68+1,K$50))</f>
        <v>1.616898148147812E-5</v>
      </c>
      <c r="L68" s="27" cm="1">
        <f t="array" ref="L68">IF(INDEX('ETAPA 7'!$B$106:$AT$171,$I68+1,L$50)=0,"",INDEX('ETAPA 7'!$B$106:$AT$171,$I68+1,L$50))</f>
        <v>6.3761574074075456E-5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7'!$B$106:$AT$171,$I69+1,J$50)=0,"",INDEX('ETAPA 7'!$B$106:$AT$171,$I69+1,J$50))</f>
        <v>1.9930555555561225E-5</v>
      </c>
      <c r="K69" s="27" cm="1">
        <f t="array" ref="K69">IF(INDEX('ETAPA 7'!$B$106:$AT$171,$I69+1,K$50)=0,"",INDEX('ETAPA 7'!$B$106:$AT$171,$I69+1,K$50))</f>
        <v>1.7847222222219447E-5</v>
      </c>
      <c r="L69" s="27" cm="1">
        <f t="array" ref="L69">IF(INDEX('ETAPA 7'!$B$106:$AT$171,$I69+1,L$50)=0,"",INDEX('ETAPA 7'!$B$106:$AT$171,$I69+1,L$50))</f>
        <v>6.5000000000000821E-5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7'!$B$106:$AT$171,$I70+1,J$50)=0,"",INDEX('ETAPA 7'!$B$106:$AT$171,$I70+1,J$50))</f>
        <v>3.2731481481487745E-5</v>
      </c>
      <c r="K70" s="27" cm="1">
        <f t="array" ref="K70">IF(INDEX('ETAPA 7'!$B$106:$AT$171,$I70+1,K$50)=0,"",INDEX('ETAPA 7'!$B$106:$AT$171,$I70+1,K$50))</f>
        <v>3.5405092592590351E-5</v>
      </c>
      <c r="L70" s="27" cm="1">
        <f t="array" ref="L70">IF(INDEX('ETAPA 7'!$B$106:$AT$171,$I70+1,L$50)=0,"",INDEX('ETAPA 7'!$B$106:$AT$171,$I70+1,L$50))</f>
        <v>7.0509259259261478E-5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7'!$B$106:$AT$171,$I71+1,J$50)=0,"",INDEX('ETAPA 7'!$B$106:$AT$171,$I71+1,J$50))</f>
        <v>3.6608796296303675E-5</v>
      </c>
      <c r="K71" s="27" cm="1">
        <f t="array" ref="K71">IF(INDEX('ETAPA 7'!$B$106:$AT$171,$I71+1,K$50)=0,"",INDEX('ETAPA 7'!$B$106:$AT$171,$I71+1,K$50))</f>
        <v>3.9444444444442645E-5</v>
      </c>
      <c r="L71" s="27" cm="1">
        <f t="array" ref="L71">IF(INDEX('ETAPA 7'!$B$106:$AT$171,$I71+1,L$50)=0,"",INDEX('ETAPA 7'!$B$106:$AT$171,$I71+1,L$50))</f>
        <v>7.9652777777780917E-5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7'!$B$106:$AT$171,$I72+1,J$50)=0,"",INDEX('ETAPA 7'!$B$106:$AT$171,$I72+1,J$50))</f>
        <v>3.8865740740745558E-5</v>
      </c>
      <c r="K72" s="27" cm="1">
        <f t="array" ref="K72">IF(INDEX('ETAPA 7'!$B$106:$AT$171,$I72+1,K$50)=0,"",INDEX('ETAPA 7'!$B$106:$AT$171,$I72+1,K$50))</f>
        <v>4.1064814814813222E-5</v>
      </c>
      <c r="L72" s="27" cm="1">
        <f t="array" ref="L72">IF(INDEX('ETAPA 7'!$B$106:$AT$171,$I72+1,L$50)=0,"",INDEX('ETAPA 7'!$B$106:$AT$171,$I72+1,L$50))</f>
        <v>8.6342592592592721E-5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7'!$B$106:$AT$171,$I73+1,J$50)=0,"",INDEX('ETAPA 7'!$B$106:$AT$171,$I73+1,J$50))</f>
        <v>4.2581018518523389E-5</v>
      </c>
      <c r="K73" s="27" cm="1">
        <f t="array" ref="K73">IF(INDEX('ETAPA 7'!$B$106:$AT$171,$I73+1,K$50)=0,"",INDEX('ETAPA 7'!$B$106:$AT$171,$I73+1,K$50))</f>
        <v>4.4328703703702677E-5</v>
      </c>
      <c r="L73" s="27" cm="1">
        <f t="array" ref="L73">IF(INDEX('ETAPA 7'!$B$106:$AT$171,$I73+1,L$50)=0,"",INDEX('ETAPA 7'!$B$106:$AT$171,$I73+1,L$50))</f>
        <v>9.4525462962964657E-5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7'!$B$106:$AT$171,$I74+1,J$50)=0,"",INDEX('ETAPA 7'!$B$106:$AT$171,$I74+1,J$50))</f>
        <v>4.3981481481488588E-5</v>
      </c>
      <c r="K74" s="27" cm="1">
        <f t="array" ref="K74">IF(INDEX('ETAPA 7'!$B$106:$AT$171,$I74+1,K$50)=0,"",INDEX('ETAPA 7'!$B$106:$AT$171,$I74+1,K$50))</f>
        <v>4.6736111111111978E-5</v>
      </c>
      <c r="L74" s="27" cm="1">
        <f t="array" ref="L74">IF(INDEX('ETAPA 7'!$B$106:$AT$171,$I74+1,L$50)=0,"",INDEX('ETAPA 7'!$B$106:$AT$171,$I74+1,L$50))</f>
        <v>9.8981481481484612E-5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7'!$B$106:$AT$171,$I75+1,J$50)=0,"",INDEX('ETAPA 7'!$B$106:$AT$171,$I75+1,J$50))</f>
        <v>4.0925925925933831E-5</v>
      </c>
      <c r="K75" s="27" cm="1">
        <f t="array" ref="K75">IF(INDEX('ETAPA 7'!$B$106:$AT$171,$I75+1,K$50)=0,"",INDEX('ETAPA 7'!$B$106:$AT$171,$I75+1,K$50))</f>
        <v>4.4513888888892544E-5</v>
      </c>
      <c r="L75" s="27" cm="1">
        <f t="array" ref="L75">IF(INDEX('ETAPA 7'!$B$106:$AT$171,$I75+1,L$50)=0,"",INDEX('ETAPA 7'!$B$106:$AT$171,$I75+1,L$50))</f>
        <v>1.0121527777778166E-4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7'!$B$106:$AT$171,$I76+1,J$50)=0,"",INDEX('ETAPA 7'!$B$106:$AT$171,$I76+1,J$50))</f>
        <v>4.4907407407413641E-5</v>
      </c>
      <c r="K76" s="27" cm="1">
        <f t="array" ref="K76">IF(INDEX('ETAPA 7'!$B$106:$AT$171,$I76+1,K$50)=0,"",INDEX('ETAPA 7'!$B$106:$AT$171,$I76+1,K$50))</f>
        <v>5.1203703703706083E-5</v>
      </c>
      <c r="L76" s="27" cm="1">
        <f t="array" ref="L76">IF(INDEX('ETAPA 7'!$B$106:$AT$171,$I76+1,L$50)=0,"",INDEX('ETAPA 7'!$B$106:$AT$171,$I76+1,L$50))</f>
        <v>1.0915509259259645E-4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7'!$B$106:$AT$171,$I77+1,J$50)=0,"",INDEX('ETAPA 7'!$B$106:$AT$171,$I77+1,J$50))</f>
        <v>4.3472222222229462E-5</v>
      </c>
      <c r="K77" s="27" cm="1">
        <f t="array" ref="K77">IF(INDEX('ETAPA 7'!$B$106:$AT$171,$I77+1,K$50)=0,"",INDEX('ETAPA 7'!$B$106:$AT$171,$I77+1,K$50))</f>
        <v>4.770833333333363E-5</v>
      </c>
      <c r="L77" s="27" cm="1">
        <f t="array" ref="L77">IF(INDEX('ETAPA 7'!$B$106:$AT$171,$I77+1,L$50)=0,"",INDEX('ETAPA 7'!$B$106:$AT$171,$I77+1,L$50))</f>
        <v>1.0989583333333858E-4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7'!$B$106:$AT$171,$I78+1,J$50)=0,"",INDEX('ETAPA 7'!$B$106:$AT$171,$I78+1,J$50))</f>
        <v>4.7523148148154171E-5</v>
      </c>
      <c r="K78" s="27" cm="1">
        <f t="array" ref="K78">IF(INDEX('ETAPA 7'!$B$106:$AT$171,$I78+1,K$50)=0,"",INDEX('ETAPA 7'!$B$106:$AT$171,$I78+1,K$50))</f>
        <v>5.4837962962961395E-5</v>
      </c>
      <c r="L78" s="27" cm="1">
        <f t="array" ref="L78">IF(INDEX('ETAPA 7'!$B$106:$AT$171,$I78+1,L$50)=0,"",INDEX('ETAPA 7'!$B$106:$AT$171,$I78+1,L$50))</f>
        <v>1.1445601851852241E-4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7'!$B$106:$AT$171,$I79+1,J$50)=0,"",INDEX('ETAPA 7'!$B$106:$AT$171,$I79+1,J$50))</f>
        <v/>
      </c>
      <c r="K79" s="27" t="str" cm="1">
        <f t="array" ref="K79">IF(INDEX('ETAPA 7'!$B$106:$AT$171,$I79+1,K$50)=0,"",INDEX('ETAPA 7'!$B$106:$AT$171,$I79+1,K$50))</f>
        <v/>
      </c>
      <c r="L79" s="27" t="str" cm="1">
        <f t="array" ref="L79">IF(INDEX('ETAPA 7'!$B$106:$AT$171,$I79+1,L$50)=0,"",INDEX('ETAPA 7'!$B$106:$AT$171,$I79+1,L$50))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7'!$B$106:$AT$171,$I80+1,J$50)=0,"",INDEX('ETAPA 7'!$B$106:$AT$171,$I80+1,J$50))</f>
        <v/>
      </c>
      <c r="K80" s="27" t="str" cm="1">
        <f t="array" ref="K80">IF(INDEX('ETAPA 7'!$B$106:$AT$171,$I80+1,K$50)=0,"",INDEX('ETAPA 7'!$B$106:$AT$171,$I80+1,K$50))</f>
        <v/>
      </c>
      <c r="L80" s="27" t="str" cm="1">
        <f t="array" ref="L80">IF(INDEX('ETAPA 7'!$B$106:$AT$171,$I80+1,L$50)=0,"",INDEX('ETAPA 7'!$B$106:$AT$171,$I80+1,L$50))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7'!$B$106:$AT$171,$I81+1,J$50)=0,"",INDEX('ETAPA 7'!$B$106:$AT$171,$I81+1,J$50))</f>
        <v/>
      </c>
      <c r="K81" s="27" t="str" cm="1">
        <f t="array" ref="K81">IF(INDEX('ETAPA 7'!$B$106:$AT$171,$I81+1,K$50)=0,"",INDEX('ETAPA 7'!$B$106:$AT$171,$I81+1,K$50))</f>
        <v/>
      </c>
      <c r="L81" s="27" t="str" cm="1">
        <f t="array" ref="L81">IF(INDEX('ETAPA 7'!$B$106:$AT$171,$I81+1,L$50)=0,"",INDEX('ETAPA 7'!$B$106:$AT$171,$I81+1,L$50))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7'!$B$106:$AT$171,$I82+1,J$50)=0,"",INDEX('ETAPA 7'!$B$106:$AT$171,$I82+1,J$50))</f>
        <v/>
      </c>
      <c r="K82" s="27" t="str" cm="1">
        <f t="array" ref="K82">IF(INDEX('ETAPA 7'!$B$106:$AT$171,$I82+1,K$50)=0,"",INDEX('ETAPA 7'!$B$106:$AT$171,$I82+1,K$50))</f>
        <v/>
      </c>
      <c r="L82" s="27" t="str" cm="1">
        <f t="array" ref="L82">IF(INDEX('ETAPA 7'!$B$106:$AT$171,$I82+1,L$50)=0,"",INDEX('ETAPA 7'!$B$106:$AT$171,$I82+1,L$50))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7'!$B$106:$AT$171,$I83+1,J$50)=0,"",INDEX('ETAPA 7'!$B$106:$AT$171,$I83+1,J$50))</f>
        <v/>
      </c>
      <c r="K83" s="27" t="str" cm="1">
        <f t="array" ref="K83">IF(INDEX('ETAPA 7'!$B$106:$AT$171,$I83+1,K$50)=0,"",INDEX('ETAPA 7'!$B$106:$AT$171,$I83+1,K$50))</f>
        <v/>
      </c>
      <c r="L83" s="27" t="str" cm="1">
        <f t="array" ref="L83">IF(INDEX('ETAPA 7'!$B$106:$AT$171,$I83+1,L$50)=0,"",INDEX('ETAPA 7'!$B$106:$AT$171,$I83+1,L$50))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7'!$B$106:$AT$171,$I84+1,J$50)=0,"",INDEX('ETAPA 7'!$B$106:$AT$171,$I84+1,J$50))</f>
        <v/>
      </c>
      <c r="K84" s="27" t="str" cm="1">
        <f t="array" ref="K84">IF(INDEX('ETAPA 7'!$B$106:$AT$171,$I84+1,K$50)=0,"",INDEX('ETAPA 7'!$B$106:$AT$171,$I84+1,K$50))</f>
        <v/>
      </c>
      <c r="L84" s="27" t="str" cm="1">
        <f t="array" ref="L84">IF(INDEX('ETAPA 7'!$B$106:$AT$171,$I84+1,L$50)=0,"",INDEX('ETAPA 7'!$B$106:$AT$171,$I84+1,L$50))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7'!$B$106:$AT$171,$I85+1,J$50)=0,"",INDEX('ETAPA 7'!$B$106:$AT$171,$I85+1,J$50))</f>
        <v/>
      </c>
      <c r="K85" s="27" t="str" cm="1">
        <f t="array" ref="K85">IF(INDEX('ETAPA 7'!$B$106:$AT$171,$I85+1,K$50)=0,"",INDEX('ETAPA 7'!$B$106:$AT$171,$I85+1,K$50))</f>
        <v/>
      </c>
      <c r="L85" s="27" t="str" cm="1">
        <f t="array" ref="L85">IF(INDEX('ETAPA 7'!$B$106:$AT$171,$I85+1,L$50)=0,"",INDEX('ETAPA 7'!$B$106:$AT$171,$I85+1,L$50))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7'!$B$106:$AT$171,$I86+1,J$50)=0,"",INDEX('ETAPA 7'!$B$106:$AT$171,$I86+1,J$50))</f>
        <v/>
      </c>
      <c r="K86" s="27" t="str" cm="1">
        <f t="array" ref="K86">IF(INDEX('ETAPA 7'!$B$106:$AT$171,$I86+1,K$50)=0,"",INDEX('ETAPA 7'!$B$106:$AT$171,$I86+1,K$50))</f>
        <v/>
      </c>
      <c r="L86" s="27" t="str" cm="1">
        <f t="array" ref="L86">IF(INDEX('ETAPA 7'!$B$106:$AT$171,$I86+1,L$50)=0,"",INDEX('ETAPA 7'!$B$106:$AT$171,$I86+1,L$50))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7'!$B$106:$AT$171,$I87+1,J$50)=0,"",INDEX('ETAPA 7'!$B$106:$AT$171,$I87+1,J$50))</f>
        <v/>
      </c>
      <c r="K87" s="27" t="str" cm="1">
        <f t="array" ref="K87">IF(INDEX('ETAPA 7'!$B$106:$AT$171,$I87+1,K$50)=0,"",INDEX('ETAPA 7'!$B$106:$AT$171,$I87+1,K$50))</f>
        <v/>
      </c>
      <c r="L87" s="27" t="str" cm="1">
        <f t="array" ref="L87">IF(INDEX('ETAPA 7'!$B$106:$AT$171,$I87+1,L$50)=0,"",INDEX('ETAPA 7'!$B$106:$AT$171,$I87+1,L$50))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7'!$B$106:$AT$171,$I88+1,J$50)=0,"",INDEX('ETAPA 7'!$B$106:$AT$171,$I88+1,J$50))</f>
        <v/>
      </c>
      <c r="K88" s="27" t="str" cm="1">
        <f t="array" ref="K88">IF(INDEX('ETAPA 7'!$B$106:$AT$171,$I88+1,K$50)=0,"",INDEX('ETAPA 7'!$B$106:$AT$171,$I88+1,K$50))</f>
        <v/>
      </c>
      <c r="L88" s="27" t="str" cm="1">
        <f t="array" ref="L88">IF(INDEX('ETAPA 7'!$B$106:$AT$171,$I88+1,L$50)=0,"",INDEX('ETAPA 7'!$B$106:$AT$171,$I88+1,L$50))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7'!$B$106:$AT$171,$I89+1,J$50)=0,"",INDEX('ETAPA 7'!$B$106:$AT$171,$I89+1,J$50))</f>
        <v/>
      </c>
      <c r="K89" s="27" t="str" cm="1">
        <f t="array" ref="K89">IF(INDEX('ETAPA 7'!$B$106:$AT$171,$I89+1,K$50)=0,"",INDEX('ETAPA 7'!$B$106:$AT$171,$I89+1,K$50))</f>
        <v/>
      </c>
      <c r="L89" s="27" t="str" cm="1">
        <f t="array" ref="L89">IF(INDEX('ETAPA 7'!$B$106:$AT$171,$I89+1,L$50)=0,"",INDEX('ETAPA 7'!$B$106:$AT$171,$I89+1,L$50))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7'!$B$106:$AT$171,$I90+1,J$50)=0,"",INDEX('ETAPA 7'!$B$106:$AT$171,$I90+1,J$50))</f>
        <v/>
      </c>
      <c r="K90" s="27" t="str" cm="1">
        <f t="array" ref="K90">IF(INDEX('ETAPA 7'!$B$106:$AT$171,$I90+1,K$50)=0,"",INDEX('ETAPA 7'!$B$106:$AT$171,$I90+1,K$50))</f>
        <v/>
      </c>
      <c r="L90" s="27" t="str" cm="1">
        <f t="array" ref="L90">IF(INDEX('ETAPA 7'!$B$106:$AT$171,$I90+1,L$50)=0,"",INDEX('ETAPA 7'!$B$106:$AT$171,$I90+1,L$50))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7'!$B$106:$AT$171,$I91+1,J$50)=0,"",INDEX('ETAPA 7'!$B$106:$AT$171,$I91+1,J$50))</f>
        <v/>
      </c>
      <c r="K91" s="27" t="str" cm="1">
        <f t="array" ref="K91">IF(INDEX('ETAPA 7'!$B$106:$AT$171,$I91+1,K$50)=0,"",INDEX('ETAPA 7'!$B$106:$AT$171,$I91+1,K$50))</f>
        <v/>
      </c>
      <c r="L91" s="27" t="str" cm="1">
        <f t="array" ref="L91">IF(INDEX('ETAPA 7'!$B$106:$AT$171,$I91+1,L$50)=0,"",INDEX('ETAPA 7'!$B$106:$AT$171,$I91+1,L$50))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7'!$B$106:$AT$171,$I92+1,J$50)=0,"",INDEX('ETAPA 7'!$B$106:$AT$171,$I92+1,J$50))</f>
        <v/>
      </c>
      <c r="K92" s="27" t="str" cm="1">
        <f t="array" ref="K92">IF(INDEX('ETAPA 7'!$B$106:$AT$171,$I92+1,K$50)=0,"",INDEX('ETAPA 7'!$B$106:$AT$171,$I92+1,K$50))</f>
        <v/>
      </c>
      <c r="L92" s="27" t="str" cm="1">
        <f t="array" ref="L92">IF(INDEX('ETAPA 7'!$B$106:$AT$171,$I92+1,L$50)=0,"",INDEX('ETAPA 7'!$B$106:$AT$171,$I92+1,L$50))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7'!$B$106:$AT$171,$I93+1,J$50)=0,"",INDEX('ETAPA 7'!$B$106:$AT$171,$I93+1,J$50))</f>
        <v/>
      </c>
      <c r="K93" s="27" t="str" cm="1">
        <f t="array" ref="K93">IF(INDEX('ETAPA 7'!$B$106:$AT$171,$I93+1,K$50)=0,"",INDEX('ETAPA 7'!$B$106:$AT$171,$I93+1,K$50))</f>
        <v/>
      </c>
      <c r="L93" s="27" t="str" cm="1">
        <f t="array" ref="L93">IF(INDEX('ETAPA 7'!$B$106:$AT$171,$I93+1,L$50)=0,"",INDEX('ETAPA 7'!$B$106:$AT$171,$I93+1,L$50))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7'!$B$106:$AT$171,$I94+1,J$50)=0,"",INDEX('ETAPA 7'!$B$106:$AT$171,$I94+1,J$50))</f>
        <v/>
      </c>
      <c r="K94" s="27" t="str" cm="1">
        <f t="array" ref="K94">IF(INDEX('ETAPA 7'!$B$106:$AT$171,$I94+1,K$50)=0,"",INDEX('ETAPA 7'!$B$106:$AT$171,$I94+1,K$50))</f>
        <v/>
      </c>
      <c r="L94" s="27" t="str" cm="1">
        <f t="array" ref="L94">IF(INDEX('ETAPA 7'!$B$106:$AT$171,$I94+1,L$50)=0,"",INDEX('ETAPA 7'!$B$106:$AT$171,$I94+1,L$50))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7'!$B$106:$AT$171,$I95+1,J$50)=0,"",INDEX('ETAPA 7'!$B$106:$AT$171,$I95+1,J$50))</f>
        <v/>
      </c>
      <c r="K95" s="27" t="str" cm="1">
        <f t="array" ref="K95">IF(INDEX('ETAPA 7'!$B$106:$AT$171,$I95+1,K$50)=0,"",INDEX('ETAPA 7'!$B$106:$AT$171,$I95+1,K$50))</f>
        <v/>
      </c>
      <c r="L95" s="27" t="str" cm="1">
        <f t="array" ref="L95">IF(INDEX('ETAPA 7'!$B$106:$AT$171,$I95+1,L$50)=0,"",INDEX('ETAPA 7'!$B$106:$AT$171,$I95+1,L$50))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7'!$B$106:$AT$171,$I96+1,J$50)=0,"",INDEX('ETAPA 7'!$B$106:$AT$171,$I96+1,J$50))</f>
        <v/>
      </c>
      <c r="K96" s="27" t="str" cm="1">
        <f t="array" ref="K96">IF(INDEX('ETAPA 7'!$B$106:$AT$171,$I96+1,K$50)=0,"",INDEX('ETAPA 7'!$B$106:$AT$171,$I96+1,K$50))</f>
        <v/>
      </c>
      <c r="L96" s="27" t="str" cm="1">
        <f t="array" ref="L96">IF(INDEX('ETAPA 7'!$B$106:$AT$171,$I96+1,L$50)=0,"",INDEX('ETAPA 7'!$B$106:$AT$171,$I96+1,L$50))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7'!$B$106:$AT$171,$I97+1,J$50)=0,"",INDEX('ETAPA 7'!$B$106:$AT$171,$I97+1,J$50))</f>
        <v/>
      </c>
      <c r="K97" s="27" t="str" cm="1">
        <f t="array" ref="K97">IF(INDEX('ETAPA 7'!$B$106:$AT$171,$I97+1,K$50)=0,"",INDEX('ETAPA 7'!$B$106:$AT$171,$I97+1,K$50))</f>
        <v/>
      </c>
      <c r="L97" s="27" t="str" cm="1">
        <f t="array" ref="L97">IF(INDEX('ETAPA 7'!$B$106:$AT$171,$I97+1,L$50)=0,"",INDEX('ETAPA 7'!$B$106:$AT$171,$I97+1,L$50))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16</v>
      </c>
      <c r="C106" s="3" t="s">
        <v>13</v>
      </c>
      <c r="D106" s="3" t="s">
        <v>24</v>
      </c>
      <c r="E106" s="3" t="s">
        <v>17</v>
      </c>
      <c r="F106" s="3" t="s">
        <v>10</v>
      </c>
      <c r="G106" s="3" t="s">
        <v>20</v>
      </c>
      <c r="H106" s="3" t="s">
        <v>22</v>
      </c>
      <c r="I106" s="3" t="s">
        <v>9</v>
      </c>
      <c r="J106" s="3" t="s">
        <v>11</v>
      </c>
      <c r="K106" s="3" t="s">
        <v>15</v>
      </c>
      <c r="L106" s="3" t="s">
        <v>18</v>
      </c>
      <c r="M106" s="3" t="s">
        <v>19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1.8356481481480742E-5</v>
      </c>
      <c r="C107" s="1">
        <v>2.3229166666670093E-5</v>
      </c>
      <c r="D107" s="1">
        <v>2.4999999999951276E-6</v>
      </c>
      <c r="E107" s="1">
        <v>4.1817129629627002E-5</v>
      </c>
      <c r="F107" s="1">
        <v>3.709490740740637E-5</v>
      </c>
      <c r="G107" s="1">
        <v>9.563657407408077E-5</v>
      </c>
      <c r="H107" s="1">
        <v>1.0324074074072537E-5</v>
      </c>
      <c r="I107" s="1">
        <v>1.7719907407408569E-5</v>
      </c>
      <c r="J107" s="1">
        <v>4.0567129629630523E-5</v>
      </c>
      <c r="K107" s="1">
        <v>5.739583333333226E-5</v>
      </c>
      <c r="L107" s="1">
        <v>0</v>
      </c>
      <c r="M107" s="1">
        <v>8.2523148148155347E-6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5.7986111111105014E-6</v>
      </c>
      <c r="C108" s="1">
        <v>7.2453703703740345E-6</v>
      </c>
      <c r="D108" s="1">
        <v>7.0601851851381965E-7</v>
      </c>
      <c r="E108" s="1">
        <v>3.0358796296293521E-5</v>
      </c>
      <c r="F108" s="1">
        <v>2.6666666666665725E-5</v>
      </c>
      <c r="G108" s="1">
        <v>8.7951388888895653E-5</v>
      </c>
      <c r="H108" s="1">
        <v>9.7453703703687285E-6</v>
      </c>
      <c r="I108" s="1">
        <v>2.2465277777779019E-5</v>
      </c>
      <c r="J108" s="1">
        <v>4.0844907407408277E-5</v>
      </c>
      <c r="K108" s="1">
        <v>4.530092592592498E-5</v>
      </c>
      <c r="L108" s="1">
        <v>0</v>
      </c>
      <c r="M108" s="1">
        <v>4.6412037037046189E-6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2.0636574074077863E-5</v>
      </c>
      <c r="C109" s="1">
        <v>1.209490740741552E-5</v>
      </c>
      <c r="D109" s="1">
        <v>0</v>
      </c>
      <c r="E109" s="1">
        <v>2.5011574074075733E-5</v>
      </c>
      <c r="F109" s="1">
        <v>3.2835648148151625E-5</v>
      </c>
      <c r="G109" s="1">
        <v>1.2975694444445534E-4</v>
      </c>
      <c r="H109" s="1">
        <v>3.3842592592595293E-5</v>
      </c>
      <c r="I109" s="1">
        <v>3.9467592592597883E-5</v>
      </c>
      <c r="J109" s="1">
        <v>4.0937500000005379E-5</v>
      </c>
      <c r="K109" s="1">
        <v>4.2581018518521654E-5</v>
      </c>
      <c r="L109" s="1">
        <v>1.9085648148152619E-5</v>
      </c>
      <c r="M109" s="1">
        <v>4.6412037037089557E-6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1.729166666667066E-5</v>
      </c>
      <c r="C110" s="1">
        <v>7.7893518518599471E-6</v>
      </c>
      <c r="D110" s="1">
        <v>0</v>
      </c>
      <c r="E110" s="1">
        <v>2.3842592592593966E-5</v>
      </c>
      <c r="F110" s="1">
        <v>5.3472222222225585E-5</v>
      </c>
      <c r="G110" s="1">
        <v>1.4062500000001097E-4</v>
      </c>
      <c r="H110" s="1">
        <v>6.4629629629632361E-5</v>
      </c>
      <c r="I110" s="1">
        <v>7.1261574074079487E-5</v>
      </c>
      <c r="J110" s="1">
        <v>6.5648148148153649E-5</v>
      </c>
      <c r="K110" s="1">
        <v>6.1006944444447729E-5</v>
      </c>
      <c r="L110" s="1">
        <v>5.6608796296300692E-5</v>
      </c>
      <c r="M110" s="1">
        <v>6.3310185185235651E-6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1.468750000000428E-5</v>
      </c>
      <c r="C111" s="1">
        <v>1.212962962963797E-5</v>
      </c>
      <c r="D111" s="1">
        <v>0</v>
      </c>
      <c r="E111" s="1">
        <v>2.0671296296297277E-5</v>
      </c>
      <c r="F111" s="1">
        <v>5.924768518518822E-5</v>
      </c>
      <c r="G111" s="1">
        <v>1.5947916666667755E-4</v>
      </c>
      <c r="H111" s="1">
        <v>1.082523148148171E-4</v>
      </c>
      <c r="I111" s="1">
        <v>1.3276620370370872E-4</v>
      </c>
      <c r="J111" s="1">
        <v>1.1699074074074649E-4</v>
      </c>
      <c r="K111" s="1">
        <v>1.7752314814815148E-4</v>
      </c>
      <c r="L111" s="1">
        <v>8.3344907407412183E-5</v>
      </c>
      <c r="M111" s="1">
        <v>1.0798611111115936E-5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1.7048611111115247E-5</v>
      </c>
      <c r="C112" s="1">
        <v>1.6041666666674614E-5</v>
      </c>
      <c r="D112" s="1">
        <v>0</v>
      </c>
      <c r="E112" s="1">
        <v>1.9803240740741239E-5</v>
      </c>
      <c r="F112" s="1">
        <v>6.2511574074076807E-5</v>
      </c>
      <c r="G112" s="1">
        <v>1.6969907407408426E-4</v>
      </c>
      <c r="H112" s="1">
        <v>1.235648148148168E-4</v>
      </c>
      <c r="I112" s="1">
        <v>1.5296296296296759E-4</v>
      </c>
      <c r="J112" s="1">
        <v>1.2817129629630157E-4</v>
      </c>
      <c r="K112" s="1">
        <v>1.8672453703703993E-4</v>
      </c>
      <c r="L112" s="1">
        <v>1.0027777777778246E-4</v>
      </c>
      <c r="M112" s="1">
        <v>1.2743055555560108E-5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1.4016203703707923E-5</v>
      </c>
      <c r="C113" s="1">
        <v>1.5277777777785925E-5</v>
      </c>
      <c r="D113" s="1">
        <v>0</v>
      </c>
      <c r="E113" s="1">
        <v>2.444444444444499E-5</v>
      </c>
      <c r="F113" s="1">
        <v>6.7592592592595653E-5</v>
      </c>
      <c r="G113" s="1">
        <v>1.6873842592593676E-4</v>
      </c>
      <c r="H113" s="1">
        <v>1.3982638888889072E-4</v>
      </c>
      <c r="I113" s="1">
        <v>1.6387731481481982E-4</v>
      </c>
      <c r="J113" s="1">
        <v>1.3849537037037563E-4</v>
      </c>
      <c r="K113" s="1">
        <v>1.9199074074074431E-4</v>
      </c>
      <c r="L113" s="1">
        <v>1.1593750000000493E-4</v>
      </c>
      <c r="M113" s="1">
        <v>2.2731481481486418E-5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6.4120370370408797E-6</v>
      </c>
      <c r="C114" s="1">
        <v>7.905092592600145E-6</v>
      </c>
      <c r="D114" s="1">
        <v>0</v>
      </c>
      <c r="E114" s="1">
        <v>3.0011574074074662E-5</v>
      </c>
      <c r="F114" s="1">
        <v>6.8182870370372961E-5</v>
      </c>
      <c r="G114" s="1">
        <v>1.8792824074075065E-4</v>
      </c>
      <c r="H114" s="1">
        <v>1.5125000000000121E-4</v>
      </c>
      <c r="I114" s="1">
        <v>1.8822916666667161E-4</v>
      </c>
      <c r="J114" s="1">
        <v>1.4569444444444916E-4</v>
      </c>
      <c r="K114" s="1">
        <v>2.0121527777778106E-4</v>
      </c>
      <c r="L114" s="1">
        <v>1.3423611111111535E-4</v>
      </c>
      <c r="M114" s="1">
        <v>6.1602777777777819E-3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2.1875000000039224E-6</v>
      </c>
      <c r="C115" s="1">
        <v>6.099537037044904E-6</v>
      </c>
      <c r="D115" s="1">
        <v>0</v>
      </c>
      <c r="E115" s="1">
        <v>3.0717592592593469E-5</v>
      </c>
      <c r="F115" s="1">
        <v>7.1678240740743679E-5</v>
      </c>
      <c r="G115" s="1">
        <v>2.287268518518619E-4</v>
      </c>
      <c r="H115" s="1">
        <v>1.6777777777777884E-4</v>
      </c>
      <c r="I115" s="1">
        <v>2.4381944444444928E-4</v>
      </c>
      <c r="J115" s="1">
        <v>1.5585648148148598E-4</v>
      </c>
      <c r="K115" s="1">
        <v>2.313541666666705E-4</v>
      </c>
      <c r="L115" s="1">
        <v>1.5405092592592987E-4</v>
      </c>
      <c r="M115" s="1">
        <v>1.2300150462962966E-2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2.5694444444491343E-6</v>
      </c>
      <c r="C116" s="1">
        <v>3.9583333333419179E-6</v>
      </c>
      <c r="D116" s="1">
        <v>0</v>
      </c>
      <c r="E116" s="1">
        <v>3.1666666666667689E-5</v>
      </c>
      <c r="F116" s="1">
        <v>7.1909722222224942E-5</v>
      </c>
      <c r="G116" s="1">
        <v>2.4615740740741715E-4</v>
      </c>
      <c r="H116" s="1">
        <v>1.8077546296296418E-4</v>
      </c>
      <c r="I116" s="1">
        <v>2.5979166666667206E-4</v>
      </c>
      <c r="J116" s="1">
        <v>1.7493055555556011E-4</v>
      </c>
      <c r="K116" s="1">
        <v>2.4277777777778099E-4</v>
      </c>
      <c r="L116" s="1">
        <v>1.7297453703704092E-4</v>
      </c>
      <c r="M116" s="1">
        <v>1.8439479166666668E-2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7.8819444444492431E-6</v>
      </c>
      <c r="D117" s="1">
        <v>2.7083333333285248E-6</v>
      </c>
      <c r="E117" s="1">
        <v>3.4328703703701349E-5</v>
      </c>
      <c r="F117" s="1">
        <v>7.4016203703702876E-5</v>
      </c>
      <c r="G117" s="1">
        <v>2.5696759259259856E-4</v>
      </c>
      <c r="H117" s="1">
        <v>2.0254629629629269E-4</v>
      </c>
      <c r="I117" s="1">
        <v>2.7744212962963095E-4</v>
      </c>
      <c r="J117" s="1">
        <v>1.9700231481481478E-4</v>
      </c>
      <c r="K117" s="1">
        <v>2.5252314814814755E-4</v>
      </c>
      <c r="L117" s="1">
        <v>1.9527777777777686E-4</v>
      </c>
      <c r="M117" s="1">
        <v>2.4581481481481482E-2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8.5069444444498682E-6</v>
      </c>
      <c r="D118" s="1">
        <v>6.9212962962913321E-6</v>
      </c>
      <c r="E118" s="1">
        <v>4.2384259259257637E-5</v>
      </c>
      <c r="F118" s="1">
        <v>8.4409722222221831E-5</v>
      </c>
      <c r="G118" s="1">
        <v>2.6436342592593177E-4</v>
      </c>
      <c r="H118" s="1">
        <v>2.28668981481479E-4</v>
      </c>
      <c r="I118" s="1">
        <v>2.9812500000000151E-4</v>
      </c>
      <c r="J118" s="1">
        <v>2.2274305555555589E-4</v>
      </c>
      <c r="K118" s="1">
        <v>2.6234953703703663E-4</v>
      </c>
      <c r="L118" s="1">
        <v>2.2166666666666689E-4</v>
      </c>
      <c r="M118" s="1">
        <v>3.0729513888888893E-2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1.5092592592597792E-5</v>
      </c>
      <c r="D119" s="1">
        <v>1.2476851851846854E-5</v>
      </c>
      <c r="E119" s="1">
        <v>4.8275462962961771E-5</v>
      </c>
      <c r="F119" s="1">
        <v>9.2384259259259069E-5</v>
      </c>
      <c r="G119" s="1">
        <v>2.8703703703704224E-4</v>
      </c>
      <c r="H119" s="1">
        <v>2.5680555555555352E-4</v>
      </c>
      <c r="I119" s="1">
        <v>3.1488425925926128E-4</v>
      </c>
      <c r="J119" s="1">
        <v>2.5356481481481584E-4</v>
      </c>
      <c r="K119" s="1">
        <v>2.8965277777777756E-4</v>
      </c>
      <c r="L119" s="1">
        <v>2.5217592592592653E-4</v>
      </c>
      <c r="M119" s="1">
        <v>3.6875891203703708E-2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1.5104166666671942E-5</v>
      </c>
      <c r="D120" s="1">
        <v>1.1539351851847651E-5</v>
      </c>
      <c r="E120" s="1">
        <v>5.22222222222226E-5</v>
      </c>
      <c r="F120" s="1">
        <v>9.543981481481556E-5</v>
      </c>
      <c r="G120" s="1">
        <v>3.3070601851852531E-4</v>
      </c>
      <c r="H120" s="1">
        <v>2.8858796296296098E-4</v>
      </c>
      <c r="I120" s="1">
        <v>4.2724537037037297E-4</v>
      </c>
      <c r="J120" s="1">
        <v>7.4736111111111357E-4</v>
      </c>
      <c r="K120" s="1">
        <v>3.2065972222222218E-4</v>
      </c>
      <c r="L120" s="1">
        <v>2.8315972222222284E-4</v>
      </c>
      <c r="M120" s="1">
        <v>4.3020775462962971E-2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1.3506944444449664E-5</v>
      </c>
      <c r="D121" s="1">
        <v>1.2002314814811912E-5</v>
      </c>
      <c r="E121" s="1">
        <v>5.679398148148232E-5</v>
      </c>
      <c r="F121" s="1">
        <v>1.0197916666666862E-4</v>
      </c>
      <c r="G121" s="1">
        <v>3.3996527777778451E-4</v>
      </c>
      <c r="H121" s="1">
        <v>3.1150462962962859E-4</v>
      </c>
      <c r="I121" s="1">
        <v>4.5231481481481685E-4</v>
      </c>
      <c r="J121" s="1">
        <v>7.8061342592592939E-4</v>
      </c>
      <c r="K121" s="1">
        <v>3.2938657407407396E-4</v>
      </c>
      <c r="L121" s="1">
        <v>3.1028935185185326E-4</v>
      </c>
      <c r="M121" s="1">
        <v>4.9165601851851863E-2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1.7858796296302271E-5</v>
      </c>
      <c r="D122" s="1">
        <v>1.616898148147812E-5</v>
      </c>
      <c r="E122" s="1">
        <v>6.3761574074075456E-5</v>
      </c>
      <c r="F122" s="1">
        <v>1.1021990740740957E-4</v>
      </c>
      <c r="G122" s="1">
        <v>3.6109953703704345E-4</v>
      </c>
      <c r="H122" s="1">
        <v>3.4938657407407314E-4</v>
      </c>
      <c r="I122" s="1">
        <v>4.8069444444444678E-4</v>
      </c>
      <c r="J122" s="1">
        <v>8.1534722222222598E-4</v>
      </c>
      <c r="K122" s="1">
        <v>3.5733796296296381E-4</v>
      </c>
      <c r="L122" s="1">
        <v>3.5591435185185379E-4</v>
      </c>
      <c r="M122" s="1">
        <v>5.5311990740740759E-2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1.9930555555561225E-5</v>
      </c>
      <c r="D123" s="1">
        <v>1.7847222222219447E-5</v>
      </c>
      <c r="E123" s="1">
        <v>6.5000000000000821E-5</v>
      </c>
      <c r="F123" s="1">
        <v>1.1666666666666943E-4</v>
      </c>
      <c r="G123" s="1">
        <v>3.7528935185185928E-4</v>
      </c>
      <c r="H123" s="1">
        <v>3.6752314814814807E-4</v>
      </c>
      <c r="I123" s="1">
        <v>4.9523148148148365E-4</v>
      </c>
      <c r="J123" s="1">
        <v>8.5747685185185579E-4</v>
      </c>
      <c r="K123" s="1">
        <v>4.0827546296296445E-4</v>
      </c>
      <c r="L123" s="1">
        <v>4.0200231481481684E-4</v>
      </c>
      <c r="M123" s="1">
        <v>6.1454942129629653E-2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3.2731481481487745E-5</v>
      </c>
      <c r="D124" s="1">
        <v>3.5405092592590351E-5</v>
      </c>
      <c r="E124" s="1">
        <v>7.0509259259261478E-5</v>
      </c>
      <c r="F124" s="1">
        <v>1.2386574074074383E-4</v>
      </c>
      <c r="G124" s="1">
        <v>3.8738425925926787E-4</v>
      </c>
      <c r="H124" s="1">
        <v>3.8613425925925968E-4</v>
      </c>
      <c r="I124" s="1">
        <v>5.1322916666666878E-4</v>
      </c>
      <c r="J124" s="1">
        <v>8.8611111111111529E-4</v>
      </c>
      <c r="K124" s="1">
        <v>5.3217592592592899E-4</v>
      </c>
      <c r="L124" s="1">
        <v>6.5489930555555596E-3</v>
      </c>
      <c r="M124" s="1">
        <v>6.760193287037039E-2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3.6608796296303675E-5</v>
      </c>
      <c r="D125" s="1">
        <v>3.9444444444442645E-5</v>
      </c>
      <c r="E125" s="1">
        <v>7.9652777777780917E-5</v>
      </c>
      <c r="F125" s="1">
        <v>1.3105324074074408E-4</v>
      </c>
      <c r="G125" s="1">
        <v>4.0437500000000889E-4</v>
      </c>
      <c r="H125" s="1">
        <v>4.0939814814814832E-4</v>
      </c>
      <c r="I125" s="1">
        <v>5.3339120370370779E-4</v>
      </c>
      <c r="J125" s="1">
        <v>9.0431712962963512E-4</v>
      </c>
      <c r="K125" s="1">
        <v>5.5443287037037353E-4</v>
      </c>
      <c r="L125" s="1">
        <v>1.2693877314814819E-2</v>
      </c>
      <c r="M125" s="1">
        <v>7.374681712962966E-2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3.8865740740745558E-5</v>
      </c>
      <c r="D126">
        <v>4.1064814814813222E-5</v>
      </c>
      <c r="E126">
        <v>8.6342592592592721E-5</v>
      </c>
      <c r="F126">
        <v>1.4055555555555696E-4</v>
      </c>
      <c r="G126">
        <v>4.2567129629630246E-4</v>
      </c>
      <c r="H126">
        <v>4.2805555555555305E-4</v>
      </c>
      <c r="I126">
        <v>5.4991898148148283E-4</v>
      </c>
      <c r="J126">
        <v>9.3396990740741287E-4</v>
      </c>
      <c r="K126">
        <v>6.7016319444444458E-3</v>
      </c>
      <c r="L126">
        <v>1.8841076388888892E-2</v>
      </c>
      <c r="M126">
        <v>7.9894016203703733E-2</v>
      </c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4.2581018518523389E-5</v>
      </c>
      <c r="D127">
        <v>4.4328703703702677E-5</v>
      </c>
      <c r="E127">
        <v>9.4525462962964657E-5</v>
      </c>
      <c r="F127">
        <v>1.4925925925926217E-4</v>
      </c>
      <c r="G127">
        <v>4.5633101851852431E-4</v>
      </c>
      <c r="H127">
        <v>4.5322916666666602E-4</v>
      </c>
      <c r="I127">
        <v>5.671296296296327E-4</v>
      </c>
      <c r="J127">
        <v>9.53043981481487E-4</v>
      </c>
      <c r="K127">
        <v>1.2849699074074076E-2</v>
      </c>
      <c r="L127">
        <v>2.4989143518518525E-2</v>
      </c>
      <c r="M127">
        <v>8.6042083333333366E-2</v>
      </c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4.3981481481488588E-5</v>
      </c>
      <c r="D128">
        <v>4.6736111111111978E-5</v>
      </c>
      <c r="E128">
        <v>9.8981481481484612E-5</v>
      </c>
      <c r="F128">
        <v>1.5682870370370763E-4</v>
      </c>
      <c r="G128">
        <v>4.7663194444445139E-4</v>
      </c>
      <c r="H128">
        <v>4.745138888888889E-4</v>
      </c>
      <c r="I128">
        <v>5.8304398148148473E-4</v>
      </c>
      <c r="J128">
        <v>9.8405092592593335E-4</v>
      </c>
      <c r="K128">
        <v>1.8996828703703707E-2</v>
      </c>
      <c r="L128">
        <v>3.1136273148148159E-2</v>
      </c>
      <c r="M128">
        <v>9.2189212962963007E-2</v>
      </c>
      <c r="N128"/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4.0925925925933831E-5</v>
      </c>
      <c r="D129" s="1">
        <v>4.4513888888892544E-5</v>
      </c>
      <c r="E129" s="1">
        <v>1.0121527777778166E-4</v>
      </c>
      <c r="F129" s="1">
        <v>1.6339120370370899E-4</v>
      </c>
      <c r="G129" s="1">
        <v>4.9358796296296997E-4</v>
      </c>
      <c r="H129" s="1">
        <v>4.8975694444444717E-4</v>
      </c>
      <c r="I129" s="1">
        <v>5.9593750000000445E-4</v>
      </c>
      <c r="J129" s="1">
        <v>9.9684027777778572E-4</v>
      </c>
      <c r="K129" s="1">
        <v>2.5140752314814822E-2</v>
      </c>
      <c r="L129" s="1">
        <v>3.7280196759259275E-2</v>
      </c>
      <c r="M129" s="1">
        <v>9.8333136574074109E-2</v>
      </c>
      <c r="N129" s="1"/>
      <c r="O129" s="1"/>
      <c r="P129" s="1"/>
      <c r="Q129" s="1"/>
    </row>
    <row r="130" spans="1:17" ht="12.75" x14ac:dyDescent="0.2">
      <c r="A130" s="2">
        <v>24</v>
      </c>
      <c r="B130" s="1">
        <v>0</v>
      </c>
      <c r="C130" s="1">
        <v>4.4907407407413641E-5</v>
      </c>
      <c r="D130" s="1">
        <v>5.1203703703706083E-5</v>
      </c>
      <c r="E130" s="1">
        <v>1.0915509259259645E-4</v>
      </c>
      <c r="F130" s="1">
        <v>1.7288194444444946E-4</v>
      </c>
      <c r="G130" s="1">
        <v>5.1436342592593373E-4</v>
      </c>
      <c r="H130" s="1">
        <v>5.1057870370370753E-4</v>
      </c>
      <c r="I130" s="1">
        <v>6.1400462962963448E-4</v>
      </c>
      <c r="J130" s="1">
        <v>1.0174305555555631E-3</v>
      </c>
      <c r="K130" s="1">
        <v>3.1290196759259273E-2</v>
      </c>
      <c r="L130" s="1">
        <v>4.3429641203703725E-2</v>
      </c>
      <c r="M130" s="1">
        <v>0.10448258101851857</v>
      </c>
      <c r="N130" s="1"/>
      <c r="O130" s="1"/>
      <c r="P130" s="1"/>
      <c r="Q130" s="1"/>
    </row>
    <row r="131" spans="1:17" ht="12.75" x14ac:dyDescent="0.2">
      <c r="A131" s="2">
        <v>25</v>
      </c>
      <c r="B131" s="1">
        <v>0</v>
      </c>
      <c r="C131" s="1">
        <v>4.3472222222229462E-5</v>
      </c>
      <c r="D131" s="1">
        <v>4.770833333333363E-5</v>
      </c>
      <c r="E131" s="1">
        <v>1.0989583333333858E-4</v>
      </c>
      <c r="F131" s="1">
        <v>1.7412037037037656E-4</v>
      </c>
      <c r="G131" s="1">
        <v>5.3451388888889687E-4</v>
      </c>
      <c r="H131" s="1">
        <v>5.3299768518519017E-4</v>
      </c>
      <c r="I131" s="1">
        <v>6.2718750000000448E-4</v>
      </c>
      <c r="J131" s="1">
        <v>1.0336342592592654E-3</v>
      </c>
      <c r="K131" s="1">
        <v>3.7434386574074087E-2</v>
      </c>
      <c r="L131" s="1">
        <v>4.957383101851854E-2</v>
      </c>
      <c r="M131" s="1">
        <v>0.11062677083333339</v>
      </c>
      <c r="N131" s="1"/>
      <c r="O131" s="1"/>
      <c r="P131" s="1"/>
      <c r="Q131" s="1"/>
    </row>
    <row r="132" spans="1:17" ht="12.75" x14ac:dyDescent="0.2">
      <c r="A132" s="2">
        <v>26</v>
      </c>
      <c r="B132" s="1">
        <v>0</v>
      </c>
      <c r="C132" s="1">
        <v>4.7523148148154171E-5</v>
      </c>
      <c r="D132" s="1">
        <v>5.4837962962961395E-5</v>
      </c>
      <c r="E132" s="1">
        <v>1.1445601851852241E-4</v>
      </c>
      <c r="F132" s="1">
        <v>1.8577546296296918E-4</v>
      </c>
      <c r="G132" s="1">
        <v>5.6297453703704411E-4</v>
      </c>
      <c r="H132" s="1">
        <v>5.8275462962963445E-4</v>
      </c>
      <c r="I132" s="1">
        <v>6.4634259259259766E-4</v>
      </c>
      <c r="J132" s="1">
        <v>7.1825810185185239E-3</v>
      </c>
      <c r="K132" s="1">
        <v>4.3583333333333349E-2</v>
      </c>
      <c r="L132" s="1">
        <v>5.5722777777777802E-2</v>
      </c>
      <c r="M132" s="1">
        <v>0.11677571759259264</v>
      </c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AU106 A106:A125 A129:A147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06110-4383-4FAC-8EA0-F55241B00EF8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>
        <f>J52</f>
        <v>0</v>
      </c>
      <c r="J1" s="7">
        <f>K52</f>
        <v>0</v>
      </c>
      <c r="K1" s="7">
        <f>L52</f>
        <v>0</v>
      </c>
    </row>
    <row r="2" spans="1:13" x14ac:dyDescent="0.25">
      <c r="A2" s="9"/>
      <c r="B2" s="10"/>
      <c r="C2" s="11"/>
      <c r="D2" s="11"/>
      <c r="E2" s="11"/>
      <c r="F2" s="11"/>
      <c r="G2" s="11"/>
      <c r="H2" s="6" t="s">
        <v>3</v>
      </c>
      <c r="I2" s="12" t="e">
        <f>AVERAGE(J53:J97)</f>
        <v>#N/A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>
        <v>1</v>
      </c>
      <c r="B3" s="13"/>
      <c r="C3" s="28" t="s">
        <v>25</v>
      </c>
      <c r="D3" s="11"/>
      <c r="E3" s="11"/>
      <c r="F3" s="11"/>
      <c r="G3" s="11"/>
      <c r="H3" s="6" t="s">
        <v>4</v>
      </c>
      <c r="I3" s="12" t="e">
        <f>LARGE(J53:J97,2)</f>
        <v>#N/A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>
        <v>2</v>
      </c>
      <c r="B4" s="13"/>
      <c r="C4" s="11"/>
      <c r="D4" s="11"/>
      <c r="E4" s="11"/>
      <c r="F4" s="11"/>
      <c r="G4" s="11"/>
      <c r="H4" s="6" t="s">
        <v>5</v>
      </c>
      <c r="I4" s="12" t="e">
        <f>SMALL(J53:J97,1)</f>
        <v>#N/A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>
        <v>3</v>
      </c>
      <c r="B5" s="13"/>
      <c r="C5" s="11"/>
      <c r="D5" s="11"/>
      <c r="E5" s="11"/>
      <c r="F5" s="11"/>
      <c r="G5" s="11"/>
      <c r="H5" s="15" t="s">
        <v>6</v>
      </c>
      <c r="I5" s="12" t="e">
        <f>_xlfn.STDEV.S(J53:J97)</f>
        <v>#N/A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/>
      <c r="C6" s="11"/>
      <c r="D6" s="11"/>
      <c r="E6" s="11"/>
      <c r="F6" s="11"/>
      <c r="G6" s="11"/>
      <c r="H6" s="6" t="s">
        <v>7</v>
      </c>
      <c r="I6" s="12" t="e">
        <f>SUM(J53:J97,1)</f>
        <v>#N/A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/>
      <c r="B7" s="13"/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 t="e">
        <f>MATCH(J52,'ETAPA 6'!$B$106:$AT$106,0)</f>
        <v>#N/A</v>
      </c>
      <c r="K50" s="18" t="e">
        <f>MATCH(K52,'ETAPA 6'!$B$106:$AT$106,0)</f>
        <v>#N/A</v>
      </c>
      <c r="L50" s="18" t="e">
        <f>MATCH(L52,'ETAPA 6'!$B$106:$AT$106,0)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6'!$B$107:$B$147)</f>
        <v>0</v>
      </c>
      <c r="K51" s="24">
        <f>COUNTA('ETAPA 6'!$B$107:$B$147)</f>
        <v>0</v>
      </c>
      <c r="L51" s="24">
        <f>COUNTA('ETAPA 6'!$B$107:$B$147)</f>
        <v>0</v>
      </c>
    </row>
    <row r="52" spans="1:12" x14ac:dyDescent="0.25">
      <c r="A52"/>
      <c r="B52"/>
      <c r="C52"/>
      <c r="D52"/>
      <c r="E52"/>
      <c r="F52"/>
      <c r="I52" s="25" t="s">
        <v>0</v>
      </c>
      <c r="J52" s="25">
        <f>VLOOKUP(1,$A$2:$B$47,2,FALSE)</f>
        <v>0</v>
      </c>
      <c r="K52" s="25">
        <f>VLOOKUP(2,$A$2:$B$47,2,FALSE)</f>
        <v>0</v>
      </c>
      <c r="L52" s="25">
        <f>VLOOKUP(3,$A$2:$B$47,2,FALSE)</f>
        <v>0</v>
      </c>
    </row>
    <row r="53" spans="1:12" x14ac:dyDescent="0.25">
      <c r="A53"/>
      <c r="B53"/>
      <c r="C53"/>
      <c r="D53"/>
      <c r="E53"/>
      <c r="F53"/>
      <c r="I53" s="26">
        <v>1</v>
      </c>
      <c r="J53" s="27" t="e" cm="1">
        <f t="array" ref="J53">IF(INDEX('ETAPA 6'!$B$106:$AT$171,$I53+1,J$50)=0,"",INDEX('ETAPA 6'!$B$106:$AT$171,$I53+1,J$50))</f>
        <v>#N/A</v>
      </c>
      <c r="K53" s="27" t="e" cm="1">
        <f t="array" ref="K53">IF(INDEX('ETAPA 6'!$B$106:$AT$171,$I53+1,K$50)=0,"",INDEX('ETAPA 6'!$B$106:$AT$171,$I53+1,K$50))</f>
        <v>#N/A</v>
      </c>
      <c r="L53" s="27" t="e" cm="1">
        <f t="array" ref="L53">IF(INDEX('ETAPA 6'!$B$106:$AT$171,$I53+1,L$50)=0,"",INDEX('ETAPA 6'!$B$106:$AT$171,$I53+1,L$50))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t="e" cm="1">
        <f t="array" ref="J54">IF(INDEX('ETAPA 6'!$B$106:$AT$171,$I54+1,J$50)=0,"",INDEX('ETAPA 6'!$B$106:$AT$171,$I54+1,J$50))</f>
        <v>#N/A</v>
      </c>
      <c r="K54" s="27" t="e" cm="1">
        <f t="array" ref="K54">IF(INDEX('ETAPA 6'!$B$106:$AT$171,$I54+1,K$50)=0,"",INDEX('ETAPA 6'!$B$106:$AT$171,$I54+1,K$50))</f>
        <v>#N/A</v>
      </c>
      <c r="L54" s="27" t="e" cm="1">
        <f t="array" ref="L54">IF(INDEX('ETAPA 6'!$B$106:$AT$171,$I54+1,L$50)=0,"",INDEX('ETAPA 6'!$B$106:$AT$171,$I54+1,L$50))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t="e" cm="1">
        <f t="array" ref="J55">IF(INDEX('ETAPA 6'!$B$106:$AT$171,$I55+1,J$50)=0,"",INDEX('ETAPA 6'!$B$106:$AT$171,$I55+1,J$50))</f>
        <v>#N/A</v>
      </c>
      <c r="K55" s="27" t="e" cm="1">
        <f t="array" ref="K55">IF(INDEX('ETAPA 6'!$B$106:$AT$171,$I55+1,K$50)=0,"",INDEX('ETAPA 6'!$B$106:$AT$171,$I55+1,K$50))</f>
        <v>#N/A</v>
      </c>
      <c r="L55" s="27" t="e" cm="1">
        <f t="array" ref="L55">IF(INDEX('ETAPA 6'!$B$106:$AT$171,$I55+1,L$50)=0,"",INDEX('ETAPA 6'!$B$106:$AT$171,$I55+1,L$50))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t="e" cm="1">
        <f t="array" ref="J56">IF(INDEX('ETAPA 6'!$B$106:$AT$171,$I56+1,J$50)=0,"",INDEX('ETAPA 6'!$B$106:$AT$171,$I56+1,J$50))</f>
        <v>#N/A</v>
      </c>
      <c r="K56" s="27" t="e" cm="1">
        <f t="array" ref="K56">IF(INDEX('ETAPA 6'!$B$106:$AT$171,$I56+1,K$50)=0,"",INDEX('ETAPA 6'!$B$106:$AT$171,$I56+1,K$50))</f>
        <v>#N/A</v>
      </c>
      <c r="L56" s="27" t="e" cm="1">
        <f t="array" ref="L56">IF(INDEX('ETAPA 6'!$B$106:$AT$171,$I56+1,L$50)=0,"",INDEX('ETAPA 6'!$B$106:$AT$171,$I56+1,L$50))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e" cm="1">
        <f t="array" ref="J57">IF(INDEX('ETAPA 6'!$B$106:$AT$171,$I57+1,J$50)=0,"",INDEX('ETAPA 6'!$B$106:$AT$171,$I57+1,J$50))</f>
        <v>#N/A</v>
      </c>
      <c r="K57" s="27" t="e" cm="1">
        <f t="array" ref="K57">IF(INDEX('ETAPA 6'!$B$106:$AT$171,$I57+1,K$50)=0,"",INDEX('ETAPA 6'!$B$106:$AT$171,$I57+1,K$50))</f>
        <v>#N/A</v>
      </c>
      <c r="L57" s="27" t="e" cm="1">
        <f t="array" ref="L57">IF(INDEX('ETAPA 6'!$B$106:$AT$171,$I57+1,L$50)=0,"",INDEX('ETAPA 6'!$B$106:$AT$171,$I57+1,L$50))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e" cm="1">
        <f t="array" ref="J58">IF(INDEX('ETAPA 6'!$B$106:$AT$171,$I58+1,J$50)=0,"",INDEX('ETAPA 6'!$B$106:$AT$171,$I58+1,J$50))</f>
        <v>#N/A</v>
      </c>
      <c r="K58" s="27" t="e" cm="1">
        <f t="array" ref="K58">IF(INDEX('ETAPA 6'!$B$106:$AT$171,$I58+1,K$50)=0,"",INDEX('ETAPA 6'!$B$106:$AT$171,$I58+1,K$50))</f>
        <v>#N/A</v>
      </c>
      <c r="L58" s="27" t="e" cm="1">
        <f t="array" ref="L58">IF(INDEX('ETAPA 6'!$B$106:$AT$171,$I58+1,L$50)=0,"",INDEX('ETAPA 6'!$B$106:$AT$171,$I58+1,L$50))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e" cm="1">
        <f t="array" ref="J59">IF(INDEX('ETAPA 6'!$B$106:$AT$171,$I59+1,J$50)=0,"",INDEX('ETAPA 6'!$B$106:$AT$171,$I59+1,J$50))</f>
        <v>#N/A</v>
      </c>
      <c r="K59" s="27" t="e" cm="1">
        <f t="array" ref="K59">IF(INDEX('ETAPA 6'!$B$106:$AT$171,$I59+1,K$50)=0,"",INDEX('ETAPA 6'!$B$106:$AT$171,$I59+1,K$50))</f>
        <v>#N/A</v>
      </c>
      <c r="L59" s="27" t="e" cm="1">
        <f t="array" ref="L59">IF(INDEX('ETAPA 6'!$B$106:$AT$171,$I59+1,L$50)=0,"",INDEX('ETAPA 6'!$B$106:$AT$171,$I59+1,L$50))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e" cm="1">
        <f t="array" ref="J60">IF(INDEX('ETAPA 6'!$B$106:$AT$171,$I60+1,J$50)=0,"",INDEX('ETAPA 6'!$B$106:$AT$171,$I60+1,J$50))</f>
        <v>#N/A</v>
      </c>
      <c r="K60" s="27" t="e" cm="1">
        <f t="array" ref="K60">IF(INDEX('ETAPA 6'!$B$106:$AT$171,$I60+1,K$50)=0,"",INDEX('ETAPA 6'!$B$106:$AT$171,$I60+1,K$50))</f>
        <v>#N/A</v>
      </c>
      <c r="L60" s="27" t="e" cm="1">
        <f t="array" ref="L60">IF(INDEX('ETAPA 6'!$B$106:$AT$171,$I60+1,L$50)=0,"",INDEX('ETAPA 6'!$B$106:$AT$171,$I60+1,L$50))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e" cm="1">
        <f t="array" ref="J61">IF(INDEX('ETAPA 6'!$B$106:$AT$171,$I61+1,J$50)=0,"",INDEX('ETAPA 6'!$B$106:$AT$171,$I61+1,J$50))</f>
        <v>#N/A</v>
      </c>
      <c r="K61" s="27" t="e" cm="1">
        <f t="array" ref="K61">IF(INDEX('ETAPA 6'!$B$106:$AT$171,$I61+1,K$50)=0,"",INDEX('ETAPA 6'!$B$106:$AT$171,$I61+1,K$50))</f>
        <v>#N/A</v>
      </c>
      <c r="L61" s="27" t="e" cm="1">
        <f t="array" ref="L61">IF(INDEX('ETAPA 6'!$B$106:$AT$171,$I61+1,L$50)=0,"",INDEX('ETAPA 6'!$B$106:$AT$171,$I61+1,L$50))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e" cm="1">
        <f t="array" ref="J62">IF(INDEX('ETAPA 6'!$B$106:$AT$171,$I62+1,J$50)=0,"",INDEX('ETAPA 6'!$B$106:$AT$171,$I62+1,J$50))</f>
        <v>#N/A</v>
      </c>
      <c r="K62" s="27" t="e" cm="1">
        <f t="array" ref="K62">IF(INDEX('ETAPA 6'!$B$106:$AT$171,$I62+1,K$50)=0,"",INDEX('ETAPA 6'!$B$106:$AT$171,$I62+1,K$50))</f>
        <v>#N/A</v>
      </c>
      <c r="L62" s="27" t="e" cm="1">
        <f t="array" ref="L62">IF(INDEX('ETAPA 6'!$B$106:$AT$171,$I62+1,L$50)=0,"",INDEX('ETAPA 6'!$B$106:$AT$171,$I62+1,L$50))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e" cm="1">
        <f t="array" ref="J63">IF(INDEX('ETAPA 6'!$B$106:$AT$171,$I63+1,J$50)=0,"",INDEX('ETAPA 6'!$B$106:$AT$171,$I63+1,J$50))</f>
        <v>#N/A</v>
      </c>
      <c r="K63" s="27" t="e" cm="1">
        <f t="array" ref="K63">IF(INDEX('ETAPA 6'!$B$106:$AT$171,$I63+1,K$50)=0,"",INDEX('ETAPA 6'!$B$106:$AT$171,$I63+1,K$50))</f>
        <v>#N/A</v>
      </c>
      <c r="L63" s="27" t="e" cm="1">
        <f t="array" ref="L63">IF(INDEX('ETAPA 6'!$B$106:$AT$171,$I63+1,L$50)=0,"",INDEX('ETAPA 6'!$B$106:$AT$171,$I63+1,L$50))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e" cm="1">
        <f t="array" ref="J64">IF(INDEX('ETAPA 6'!$B$106:$AT$171,$I64+1,J$50)=0,"",INDEX('ETAPA 6'!$B$106:$AT$171,$I64+1,J$50))</f>
        <v>#N/A</v>
      </c>
      <c r="K64" s="27" t="e" cm="1">
        <f t="array" ref="K64">IF(INDEX('ETAPA 6'!$B$106:$AT$171,$I64+1,K$50)=0,"",INDEX('ETAPA 6'!$B$106:$AT$171,$I64+1,K$50))</f>
        <v>#N/A</v>
      </c>
      <c r="L64" s="27" t="e" cm="1">
        <f t="array" ref="L64">IF(INDEX('ETAPA 6'!$B$106:$AT$171,$I64+1,L$50)=0,"",INDEX('ETAPA 6'!$B$106:$AT$171,$I64+1,L$50))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e" cm="1">
        <f t="array" ref="J65">IF(INDEX('ETAPA 6'!$B$106:$AT$171,$I65+1,J$50)=0,"",INDEX('ETAPA 6'!$B$106:$AT$171,$I65+1,J$50))</f>
        <v>#N/A</v>
      </c>
      <c r="K65" s="27" t="e" cm="1">
        <f t="array" ref="K65">IF(INDEX('ETAPA 6'!$B$106:$AT$171,$I65+1,K$50)=0,"",INDEX('ETAPA 6'!$B$106:$AT$171,$I65+1,K$50))</f>
        <v>#N/A</v>
      </c>
      <c r="L65" s="27" t="e" cm="1">
        <f t="array" ref="L65">IF(INDEX('ETAPA 6'!$B$106:$AT$171,$I65+1,L$50)=0,"",INDEX('ETAPA 6'!$B$106:$AT$171,$I65+1,L$50))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e" cm="1">
        <f t="array" ref="J66">IF(INDEX('ETAPA 6'!$B$106:$AT$171,$I66+1,J$50)=0,"",INDEX('ETAPA 6'!$B$106:$AT$171,$I66+1,J$50))</f>
        <v>#N/A</v>
      </c>
      <c r="K66" s="27" t="e" cm="1">
        <f t="array" ref="K66">IF(INDEX('ETAPA 6'!$B$106:$AT$171,$I66+1,K$50)=0,"",INDEX('ETAPA 6'!$B$106:$AT$171,$I66+1,K$50))</f>
        <v>#N/A</v>
      </c>
      <c r="L66" s="27" t="e" cm="1">
        <f t="array" ref="L66">IF(INDEX('ETAPA 6'!$B$106:$AT$171,$I66+1,L$50)=0,"",INDEX('ETAPA 6'!$B$106:$AT$171,$I66+1,L$50))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e" cm="1">
        <f t="array" ref="J67">IF(INDEX('ETAPA 6'!$B$106:$AT$171,$I67+1,J$50)=0,"",INDEX('ETAPA 6'!$B$106:$AT$171,$I67+1,J$50))</f>
        <v>#N/A</v>
      </c>
      <c r="K67" s="27" t="e" cm="1">
        <f t="array" ref="K67">IF(INDEX('ETAPA 6'!$B$106:$AT$171,$I67+1,K$50)=0,"",INDEX('ETAPA 6'!$B$106:$AT$171,$I67+1,K$50))</f>
        <v>#N/A</v>
      </c>
      <c r="L67" s="27" t="e" cm="1">
        <f t="array" ref="L67">IF(INDEX('ETAPA 6'!$B$106:$AT$171,$I67+1,L$50)=0,"",INDEX('ETAPA 6'!$B$106:$AT$171,$I67+1,L$50))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e" cm="1">
        <f t="array" ref="J68">IF(INDEX('ETAPA 6'!$B$106:$AT$171,$I68+1,J$50)=0,"",INDEX('ETAPA 6'!$B$106:$AT$171,$I68+1,J$50))</f>
        <v>#N/A</v>
      </c>
      <c r="K68" s="27" t="e" cm="1">
        <f t="array" ref="K68">IF(INDEX('ETAPA 6'!$B$106:$AT$171,$I68+1,K$50)=0,"",INDEX('ETAPA 6'!$B$106:$AT$171,$I68+1,K$50))</f>
        <v>#N/A</v>
      </c>
      <c r="L68" s="27" t="e" cm="1">
        <f t="array" ref="L68">IF(INDEX('ETAPA 6'!$B$106:$AT$171,$I68+1,L$50)=0,"",INDEX('ETAPA 6'!$B$106:$AT$171,$I68+1,L$50))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e" cm="1">
        <f t="array" ref="J69">IF(INDEX('ETAPA 6'!$B$106:$AT$171,$I69+1,J$50)=0,"",INDEX('ETAPA 6'!$B$106:$AT$171,$I69+1,J$50))</f>
        <v>#N/A</v>
      </c>
      <c r="K69" s="27" t="e" cm="1">
        <f t="array" ref="K69">IF(INDEX('ETAPA 6'!$B$106:$AT$171,$I69+1,K$50)=0,"",INDEX('ETAPA 6'!$B$106:$AT$171,$I69+1,K$50))</f>
        <v>#N/A</v>
      </c>
      <c r="L69" s="27" t="e" cm="1">
        <f t="array" ref="L69">IF(INDEX('ETAPA 6'!$B$106:$AT$171,$I69+1,L$50)=0,"",INDEX('ETAPA 6'!$B$106:$AT$171,$I69+1,L$50))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e" cm="1">
        <f t="array" ref="J70">IF(INDEX('ETAPA 6'!$B$106:$AT$171,$I70+1,J$50)=0,"",INDEX('ETAPA 6'!$B$106:$AT$171,$I70+1,J$50))</f>
        <v>#N/A</v>
      </c>
      <c r="K70" s="27" t="e" cm="1">
        <f t="array" ref="K70">IF(INDEX('ETAPA 6'!$B$106:$AT$171,$I70+1,K$50)=0,"",INDEX('ETAPA 6'!$B$106:$AT$171,$I70+1,K$50))</f>
        <v>#N/A</v>
      </c>
      <c r="L70" s="27" t="e" cm="1">
        <f t="array" ref="L70">IF(INDEX('ETAPA 6'!$B$106:$AT$171,$I70+1,L$50)=0,"",INDEX('ETAPA 6'!$B$106:$AT$171,$I70+1,L$50))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e" cm="1">
        <f t="array" ref="J71">IF(INDEX('ETAPA 6'!$B$106:$AT$171,$I71+1,J$50)=0,"",INDEX('ETAPA 6'!$B$106:$AT$171,$I71+1,J$50))</f>
        <v>#N/A</v>
      </c>
      <c r="K71" s="27" t="e" cm="1">
        <f t="array" ref="K71">IF(INDEX('ETAPA 6'!$B$106:$AT$171,$I71+1,K$50)=0,"",INDEX('ETAPA 6'!$B$106:$AT$171,$I71+1,K$50))</f>
        <v>#N/A</v>
      </c>
      <c r="L71" s="27" t="e" cm="1">
        <f t="array" ref="L71">IF(INDEX('ETAPA 6'!$B$106:$AT$171,$I71+1,L$50)=0,"",INDEX('ETAPA 6'!$B$106:$AT$171,$I71+1,L$50))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e" cm="1">
        <f t="array" ref="J72">IF(INDEX('ETAPA 6'!$B$106:$AT$171,$I72+1,J$50)=0,"",INDEX('ETAPA 6'!$B$106:$AT$171,$I72+1,J$50))</f>
        <v>#N/A</v>
      </c>
      <c r="K72" s="27" t="e" cm="1">
        <f t="array" ref="K72">IF(INDEX('ETAPA 6'!$B$106:$AT$171,$I72+1,K$50)=0,"",INDEX('ETAPA 6'!$B$106:$AT$171,$I72+1,K$50))</f>
        <v>#N/A</v>
      </c>
      <c r="L72" s="27" t="e" cm="1">
        <f t="array" ref="L72">IF(INDEX('ETAPA 6'!$B$106:$AT$171,$I72+1,L$50)=0,"",INDEX('ETAPA 6'!$B$106:$AT$171,$I72+1,L$50))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e" cm="1">
        <f t="array" ref="J73">IF(INDEX('ETAPA 6'!$B$106:$AT$171,$I73+1,J$50)=0,"",INDEX('ETAPA 6'!$B$106:$AT$171,$I73+1,J$50))</f>
        <v>#N/A</v>
      </c>
      <c r="K73" s="27" t="e" cm="1">
        <f t="array" ref="K73">IF(INDEX('ETAPA 6'!$B$106:$AT$171,$I73+1,K$50)=0,"",INDEX('ETAPA 6'!$B$106:$AT$171,$I73+1,K$50))</f>
        <v>#N/A</v>
      </c>
      <c r="L73" s="27" t="e" cm="1">
        <f t="array" ref="L73">IF(INDEX('ETAPA 6'!$B$106:$AT$171,$I73+1,L$50)=0,"",INDEX('ETAPA 6'!$B$106:$AT$171,$I73+1,L$50))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e" cm="1">
        <f t="array" ref="J74">IF(INDEX('ETAPA 6'!$B$106:$AT$171,$I74+1,J$50)=0,"",INDEX('ETAPA 6'!$B$106:$AT$171,$I74+1,J$50))</f>
        <v>#N/A</v>
      </c>
      <c r="K74" s="27" t="e" cm="1">
        <f t="array" ref="K74">IF(INDEX('ETAPA 6'!$B$106:$AT$171,$I74+1,K$50)=0,"",INDEX('ETAPA 6'!$B$106:$AT$171,$I74+1,K$50))</f>
        <v>#N/A</v>
      </c>
      <c r="L74" s="27" t="e" cm="1">
        <f t="array" ref="L74">IF(INDEX('ETAPA 6'!$B$106:$AT$171,$I74+1,L$50)=0,"",INDEX('ETAPA 6'!$B$106:$AT$171,$I74+1,L$50))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e" cm="1">
        <f t="array" ref="J75">IF(INDEX('ETAPA 6'!$B$106:$AT$171,$I75+1,J$50)=0,"",INDEX('ETAPA 6'!$B$106:$AT$171,$I75+1,J$50))</f>
        <v>#N/A</v>
      </c>
      <c r="K75" s="27" t="e" cm="1">
        <f t="array" ref="K75">IF(INDEX('ETAPA 6'!$B$106:$AT$171,$I75+1,K$50)=0,"",INDEX('ETAPA 6'!$B$106:$AT$171,$I75+1,K$50))</f>
        <v>#N/A</v>
      </c>
      <c r="L75" s="27" t="e" cm="1">
        <f t="array" ref="L75">IF(INDEX('ETAPA 6'!$B$106:$AT$171,$I75+1,L$50)=0,"",INDEX('ETAPA 6'!$B$106:$AT$171,$I75+1,L$50))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e" cm="1">
        <f t="array" ref="J76">IF(INDEX('ETAPA 6'!$B$106:$AT$171,$I76+1,J$50)=0,"",INDEX('ETAPA 6'!$B$106:$AT$171,$I76+1,J$50))</f>
        <v>#N/A</v>
      </c>
      <c r="K76" s="27" t="e" cm="1">
        <f t="array" ref="K76">IF(INDEX('ETAPA 6'!$B$106:$AT$171,$I76+1,K$50)=0,"",INDEX('ETAPA 6'!$B$106:$AT$171,$I76+1,K$50))</f>
        <v>#N/A</v>
      </c>
      <c r="L76" s="27" t="e" cm="1">
        <f t="array" ref="L76">IF(INDEX('ETAPA 6'!$B$106:$AT$171,$I76+1,L$50)=0,"",INDEX('ETAPA 6'!$B$106:$AT$171,$I76+1,L$50))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e" cm="1">
        <f t="array" ref="J77">IF(INDEX('ETAPA 6'!$B$106:$AT$171,$I77+1,J$50)=0,"",INDEX('ETAPA 6'!$B$106:$AT$171,$I77+1,J$50))</f>
        <v>#N/A</v>
      </c>
      <c r="K77" s="27" t="e" cm="1">
        <f t="array" ref="K77">IF(INDEX('ETAPA 6'!$B$106:$AT$171,$I77+1,K$50)=0,"",INDEX('ETAPA 6'!$B$106:$AT$171,$I77+1,K$50))</f>
        <v>#N/A</v>
      </c>
      <c r="L77" s="27" t="e" cm="1">
        <f t="array" ref="L77">IF(INDEX('ETAPA 6'!$B$106:$AT$171,$I77+1,L$50)=0,"",INDEX('ETAPA 6'!$B$106:$AT$171,$I77+1,L$50))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e" cm="1">
        <f t="array" ref="J78">IF(INDEX('ETAPA 6'!$B$106:$AT$171,$I78+1,J$50)=0,"",INDEX('ETAPA 6'!$B$106:$AT$171,$I78+1,J$50))</f>
        <v>#N/A</v>
      </c>
      <c r="K78" s="27" t="e" cm="1">
        <f t="array" ref="K78">IF(INDEX('ETAPA 6'!$B$106:$AT$171,$I78+1,K$50)=0,"",INDEX('ETAPA 6'!$B$106:$AT$171,$I78+1,K$50))</f>
        <v>#N/A</v>
      </c>
      <c r="L78" s="27" t="e" cm="1">
        <f t="array" ref="L78">IF(INDEX('ETAPA 6'!$B$106:$AT$171,$I78+1,L$50)=0,"",INDEX('ETAPA 6'!$B$106:$AT$171,$I78+1,L$50))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e" cm="1">
        <f t="array" ref="J79">IF(INDEX('ETAPA 6'!$B$106:$AT$171,$I79+1,J$50)=0,"",INDEX('ETAPA 6'!$B$106:$AT$171,$I79+1,J$50))</f>
        <v>#N/A</v>
      </c>
      <c r="K79" s="27" t="e" cm="1">
        <f t="array" ref="K79">IF(INDEX('ETAPA 6'!$B$106:$AT$171,$I79+1,K$50)=0,"",INDEX('ETAPA 6'!$B$106:$AT$171,$I79+1,K$50))</f>
        <v>#N/A</v>
      </c>
      <c r="L79" s="27" t="e" cm="1">
        <f t="array" ref="L79">IF(INDEX('ETAPA 6'!$B$106:$AT$171,$I79+1,L$50)=0,"",INDEX('ETAPA 6'!$B$106:$AT$171,$I79+1,L$50))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e" cm="1">
        <f t="array" ref="J80">IF(INDEX('ETAPA 6'!$B$106:$AT$171,$I80+1,J$50)=0,"",INDEX('ETAPA 6'!$B$106:$AT$171,$I80+1,J$50))</f>
        <v>#N/A</v>
      </c>
      <c r="K80" s="27" t="e" cm="1">
        <f t="array" ref="K80">IF(INDEX('ETAPA 6'!$B$106:$AT$171,$I80+1,K$50)=0,"",INDEX('ETAPA 6'!$B$106:$AT$171,$I80+1,K$50))</f>
        <v>#N/A</v>
      </c>
      <c r="L80" s="27" t="e" cm="1">
        <f t="array" ref="L80">IF(INDEX('ETAPA 6'!$B$106:$AT$171,$I80+1,L$50)=0,"",INDEX('ETAPA 6'!$B$106:$AT$171,$I80+1,L$50))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e" cm="1">
        <f t="array" ref="J81">IF(INDEX('ETAPA 6'!$B$106:$AT$171,$I81+1,J$50)=0,"",INDEX('ETAPA 6'!$B$106:$AT$171,$I81+1,J$50))</f>
        <v>#N/A</v>
      </c>
      <c r="K81" s="27" t="e" cm="1">
        <f t="array" ref="K81">IF(INDEX('ETAPA 6'!$B$106:$AT$171,$I81+1,K$50)=0,"",INDEX('ETAPA 6'!$B$106:$AT$171,$I81+1,K$50))</f>
        <v>#N/A</v>
      </c>
      <c r="L81" s="27" t="e" cm="1">
        <f t="array" ref="L81">IF(INDEX('ETAPA 6'!$B$106:$AT$171,$I81+1,L$50)=0,"",INDEX('ETAPA 6'!$B$106:$AT$171,$I81+1,L$50))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e" cm="1">
        <f t="array" ref="J82">IF(INDEX('ETAPA 6'!$B$106:$AT$171,$I82+1,J$50)=0,"",INDEX('ETAPA 6'!$B$106:$AT$171,$I82+1,J$50))</f>
        <v>#N/A</v>
      </c>
      <c r="K82" s="27" t="e" cm="1">
        <f t="array" ref="K82">IF(INDEX('ETAPA 6'!$B$106:$AT$171,$I82+1,K$50)=0,"",INDEX('ETAPA 6'!$B$106:$AT$171,$I82+1,K$50))</f>
        <v>#N/A</v>
      </c>
      <c r="L82" s="27" t="e" cm="1">
        <f t="array" ref="L82">IF(INDEX('ETAPA 6'!$B$106:$AT$171,$I82+1,L$50)=0,"",INDEX('ETAPA 6'!$B$106:$AT$171,$I82+1,L$50))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e" cm="1">
        <f t="array" ref="J83">IF(INDEX('ETAPA 6'!$B$106:$AT$171,$I83+1,J$50)=0,"",INDEX('ETAPA 6'!$B$106:$AT$171,$I83+1,J$50))</f>
        <v>#N/A</v>
      </c>
      <c r="K83" s="27" t="e" cm="1">
        <f t="array" ref="K83">IF(INDEX('ETAPA 6'!$B$106:$AT$171,$I83+1,K$50)=0,"",INDEX('ETAPA 6'!$B$106:$AT$171,$I83+1,K$50))</f>
        <v>#N/A</v>
      </c>
      <c r="L83" s="27" t="e" cm="1">
        <f t="array" ref="L83">IF(INDEX('ETAPA 6'!$B$106:$AT$171,$I83+1,L$50)=0,"",INDEX('ETAPA 6'!$B$106:$AT$171,$I83+1,L$50))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e" cm="1">
        <f t="array" ref="J84">IF(INDEX('ETAPA 6'!$B$106:$AT$171,$I84+1,J$50)=0,"",INDEX('ETAPA 6'!$B$106:$AT$171,$I84+1,J$50))</f>
        <v>#N/A</v>
      </c>
      <c r="K84" s="27" t="e" cm="1">
        <f t="array" ref="K84">IF(INDEX('ETAPA 6'!$B$106:$AT$171,$I84+1,K$50)=0,"",INDEX('ETAPA 6'!$B$106:$AT$171,$I84+1,K$50))</f>
        <v>#N/A</v>
      </c>
      <c r="L84" s="27" t="e" cm="1">
        <f t="array" ref="L84">IF(INDEX('ETAPA 6'!$B$106:$AT$171,$I84+1,L$50)=0,"",INDEX('ETAPA 6'!$B$106:$AT$171,$I84+1,L$50))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e" cm="1">
        <f t="array" ref="J85">IF(INDEX('ETAPA 6'!$B$106:$AT$171,$I85+1,J$50)=0,"",INDEX('ETAPA 6'!$B$106:$AT$171,$I85+1,J$50))</f>
        <v>#N/A</v>
      </c>
      <c r="K85" s="27" t="e" cm="1">
        <f t="array" ref="K85">IF(INDEX('ETAPA 6'!$B$106:$AT$171,$I85+1,K$50)=0,"",INDEX('ETAPA 6'!$B$106:$AT$171,$I85+1,K$50))</f>
        <v>#N/A</v>
      </c>
      <c r="L85" s="27" t="e" cm="1">
        <f t="array" ref="L85">IF(INDEX('ETAPA 6'!$B$106:$AT$171,$I85+1,L$50)=0,"",INDEX('ETAPA 6'!$B$106:$AT$171,$I85+1,L$50))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e" cm="1">
        <f t="array" ref="J86">IF(INDEX('ETAPA 6'!$B$106:$AT$171,$I86+1,J$50)=0,"",INDEX('ETAPA 6'!$B$106:$AT$171,$I86+1,J$50))</f>
        <v>#N/A</v>
      </c>
      <c r="K86" s="27" t="e" cm="1">
        <f t="array" ref="K86">IF(INDEX('ETAPA 6'!$B$106:$AT$171,$I86+1,K$50)=0,"",INDEX('ETAPA 6'!$B$106:$AT$171,$I86+1,K$50))</f>
        <v>#N/A</v>
      </c>
      <c r="L86" s="27" t="e" cm="1">
        <f t="array" ref="L86">IF(INDEX('ETAPA 6'!$B$106:$AT$171,$I86+1,L$50)=0,"",INDEX('ETAPA 6'!$B$106:$AT$171,$I86+1,L$50))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e" cm="1">
        <f t="array" ref="J87">IF(INDEX('ETAPA 6'!$B$106:$AT$171,$I87+1,J$50)=0,"",INDEX('ETAPA 6'!$B$106:$AT$171,$I87+1,J$50))</f>
        <v>#N/A</v>
      </c>
      <c r="K87" s="27" t="e" cm="1">
        <f t="array" ref="K87">IF(INDEX('ETAPA 6'!$B$106:$AT$171,$I87+1,K$50)=0,"",INDEX('ETAPA 6'!$B$106:$AT$171,$I87+1,K$50))</f>
        <v>#N/A</v>
      </c>
      <c r="L87" s="27" t="e" cm="1">
        <f t="array" ref="L87">IF(INDEX('ETAPA 6'!$B$106:$AT$171,$I87+1,L$50)=0,"",INDEX('ETAPA 6'!$B$106:$AT$171,$I87+1,L$50))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e" cm="1">
        <f t="array" ref="J88">IF(INDEX('ETAPA 6'!$B$106:$AT$171,$I88+1,J$50)=0,"",INDEX('ETAPA 6'!$B$106:$AT$171,$I88+1,J$50))</f>
        <v>#N/A</v>
      </c>
      <c r="K88" s="27" t="e" cm="1">
        <f t="array" ref="K88">IF(INDEX('ETAPA 6'!$B$106:$AT$171,$I88+1,K$50)=0,"",INDEX('ETAPA 6'!$B$106:$AT$171,$I88+1,K$50))</f>
        <v>#N/A</v>
      </c>
      <c r="L88" s="27" t="e" cm="1">
        <f t="array" ref="L88">IF(INDEX('ETAPA 6'!$B$106:$AT$171,$I88+1,L$50)=0,"",INDEX('ETAPA 6'!$B$106:$AT$171,$I88+1,L$50))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e" cm="1">
        <f t="array" ref="J89">IF(INDEX('ETAPA 6'!$B$106:$AT$171,$I89+1,J$50)=0,"",INDEX('ETAPA 6'!$B$106:$AT$171,$I89+1,J$50))</f>
        <v>#N/A</v>
      </c>
      <c r="K89" s="27" t="e" cm="1">
        <f t="array" ref="K89">IF(INDEX('ETAPA 6'!$B$106:$AT$171,$I89+1,K$50)=0,"",INDEX('ETAPA 6'!$B$106:$AT$171,$I89+1,K$50))</f>
        <v>#N/A</v>
      </c>
      <c r="L89" s="27" t="e" cm="1">
        <f t="array" ref="L89">IF(INDEX('ETAPA 6'!$B$106:$AT$171,$I89+1,L$50)=0,"",INDEX('ETAPA 6'!$B$106:$AT$171,$I89+1,L$50))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e" cm="1">
        <f t="array" ref="J90">IF(INDEX('ETAPA 6'!$B$106:$AT$171,$I90+1,J$50)=0,"",INDEX('ETAPA 6'!$B$106:$AT$171,$I90+1,J$50))</f>
        <v>#N/A</v>
      </c>
      <c r="K90" s="27" t="e" cm="1">
        <f t="array" ref="K90">IF(INDEX('ETAPA 6'!$B$106:$AT$171,$I90+1,K$50)=0,"",INDEX('ETAPA 6'!$B$106:$AT$171,$I90+1,K$50))</f>
        <v>#N/A</v>
      </c>
      <c r="L90" s="27" t="e" cm="1">
        <f t="array" ref="L90">IF(INDEX('ETAPA 6'!$B$106:$AT$171,$I90+1,L$50)=0,"",INDEX('ETAPA 6'!$B$106:$AT$171,$I90+1,L$50))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e" cm="1">
        <f t="array" ref="J91">IF(INDEX('ETAPA 6'!$B$106:$AT$171,$I91+1,J$50)=0,"",INDEX('ETAPA 6'!$B$106:$AT$171,$I91+1,J$50))</f>
        <v>#N/A</v>
      </c>
      <c r="K91" s="27" t="e" cm="1">
        <f t="array" ref="K91">IF(INDEX('ETAPA 6'!$B$106:$AT$171,$I91+1,K$50)=0,"",INDEX('ETAPA 6'!$B$106:$AT$171,$I91+1,K$50))</f>
        <v>#N/A</v>
      </c>
      <c r="L91" s="27" t="e" cm="1">
        <f t="array" ref="L91">IF(INDEX('ETAPA 6'!$B$106:$AT$171,$I91+1,L$50)=0,"",INDEX('ETAPA 6'!$B$106:$AT$171,$I91+1,L$50))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e" cm="1">
        <f t="array" ref="J92">IF(INDEX('ETAPA 6'!$B$106:$AT$171,$I92+1,J$50)=0,"",INDEX('ETAPA 6'!$B$106:$AT$171,$I92+1,J$50))</f>
        <v>#N/A</v>
      </c>
      <c r="K92" s="27" t="e" cm="1">
        <f t="array" ref="K92">IF(INDEX('ETAPA 6'!$B$106:$AT$171,$I92+1,K$50)=0,"",INDEX('ETAPA 6'!$B$106:$AT$171,$I92+1,K$50))</f>
        <v>#N/A</v>
      </c>
      <c r="L92" s="27" t="e" cm="1">
        <f t="array" ref="L92">IF(INDEX('ETAPA 6'!$B$106:$AT$171,$I92+1,L$50)=0,"",INDEX('ETAPA 6'!$B$106:$AT$171,$I92+1,L$50))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e" cm="1">
        <f t="array" ref="J93">IF(INDEX('ETAPA 6'!$B$106:$AT$171,$I93+1,J$50)=0,"",INDEX('ETAPA 6'!$B$106:$AT$171,$I93+1,J$50))</f>
        <v>#N/A</v>
      </c>
      <c r="K93" s="27" t="e" cm="1">
        <f t="array" ref="K93">IF(INDEX('ETAPA 6'!$B$106:$AT$171,$I93+1,K$50)=0,"",INDEX('ETAPA 6'!$B$106:$AT$171,$I93+1,K$50))</f>
        <v>#N/A</v>
      </c>
      <c r="L93" s="27" t="e" cm="1">
        <f t="array" ref="L93">IF(INDEX('ETAPA 6'!$B$106:$AT$171,$I93+1,L$50)=0,"",INDEX('ETAPA 6'!$B$106:$AT$171,$I93+1,L$50))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e" cm="1">
        <f t="array" ref="J94">IF(INDEX('ETAPA 6'!$B$106:$AT$171,$I94+1,J$50)=0,"",INDEX('ETAPA 6'!$B$106:$AT$171,$I94+1,J$50))</f>
        <v>#N/A</v>
      </c>
      <c r="K94" s="27" t="e" cm="1">
        <f t="array" ref="K94">IF(INDEX('ETAPA 6'!$B$106:$AT$171,$I94+1,K$50)=0,"",INDEX('ETAPA 6'!$B$106:$AT$171,$I94+1,K$50))</f>
        <v>#N/A</v>
      </c>
      <c r="L94" s="27" t="e" cm="1">
        <f t="array" ref="L94">IF(INDEX('ETAPA 6'!$B$106:$AT$171,$I94+1,L$50)=0,"",INDEX('ETAPA 6'!$B$106:$AT$171,$I94+1,L$50))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e" cm="1">
        <f t="array" ref="J95">IF(INDEX('ETAPA 6'!$B$106:$AT$171,$I95+1,J$50)=0,"",INDEX('ETAPA 6'!$B$106:$AT$171,$I95+1,J$50))</f>
        <v>#N/A</v>
      </c>
      <c r="K95" s="27" t="e" cm="1">
        <f t="array" ref="K95">IF(INDEX('ETAPA 6'!$B$106:$AT$171,$I95+1,K$50)=0,"",INDEX('ETAPA 6'!$B$106:$AT$171,$I95+1,K$50))</f>
        <v>#N/A</v>
      </c>
      <c r="L95" s="27" t="e" cm="1">
        <f t="array" ref="L95">IF(INDEX('ETAPA 6'!$B$106:$AT$171,$I95+1,L$50)=0,"",INDEX('ETAPA 6'!$B$106:$AT$171,$I95+1,L$50))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e" cm="1">
        <f t="array" ref="J96">IF(INDEX('ETAPA 6'!$B$106:$AT$171,$I96+1,J$50)=0,"",INDEX('ETAPA 6'!$B$106:$AT$171,$I96+1,J$50))</f>
        <v>#N/A</v>
      </c>
      <c r="K96" s="27" t="e" cm="1">
        <f t="array" ref="K96">IF(INDEX('ETAPA 6'!$B$106:$AT$171,$I96+1,K$50)=0,"",INDEX('ETAPA 6'!$B$106:$AT$171,$I96+1,K$50))</f>
        <v>#N/A</v>
      </c>
      <c r="L96" s="27" t="e" cm="1">
        <f t="array" ref="L96">IF(INDEX('ETAPA 6'!$B$106:$AT$171,$I96+1,L$50)=0,"",INDEX('ETAPA 6'!$B$106:$AT$171,$I96+1,L$50))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e" cm="1">
        <f t="array" ref="J97">IF(INDEX('ETAPA 6'!$B$106:$AT$171,$I97+1,J$50)=0,"",INDEX('ETAPA 6'!$B$106:$AT$171,$I97+1,J$50))</f>
        <v>#N/A</v>
      </c>
      <c r="K97" s="27" t="e" cm="1">
        <f t="array" ref="K97">IF(INDEX('ETAPA 6'!$B$106:$AT$171,$I97+1,K$50)=0,"",INDEX('ETAPA 6'!$B$106:$AT$171,$I97+1,K$50))</f>
        <v>#N/A</v>
      </c>
      <c r="L97" s="27" t="e" cm="1">
        <f t="array" ref="L97">IF(INDEX('ETAPA 6'!$B$106:$AT$171,$I97+1,L$50)=0,"",INDEX('ETAPA 6'!$B$106:$AT$171,$I97+1,L$50))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4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44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AU106 A106:A125 A129:A147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FE43E-D0BF-4AF4-A009-B22BD98134DB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Marcelo Surerus</v>
      </c>
      <c r="J1" s="7" t="str">
        <f>K52</f>
        <v>Rodrigo Mercadante</v>
      </c>
      <c r="K1" s="7" t="str">
        <f>L52</f>
        <v>Marcelo Sant'anna</v>
      </c>
    </row>
    <row r="2" spans="1:13" x14ac:dyDescent="0.25">
      <c r="A2" s="9"/>
      <c r="B2" s="10" t="s">
        <v>10</v>
      </c>
      <c r="C2" s="11"/>
      <c r="D2" s="11"/>
      <c r="E2" s="11"/>
      <c r="F2" s="11"/>
      <c r="G2" s="11"/>
      <c r="H2" s="6" t="s">
        <v>3</v>
      </c>
      <c r="I2" s="12">
        <f>AVERAGE(J53:J97)</f>
        <v>1.0435474537035263E-5</v>
      </c>
      <c r="J2" s="12">
        <f>AVERAGE(K53:K97)</f>
        <v>6.2121296296294896E-5</v>
      </c>
      <c r="K2" s="12">
        <f>AVERAGE(L53:L97)</f>
        <v>5.004159432870715E-5</v>
      </c>
    </row>
    <row r="3" spans="1:13" x14ac:dyDescent="0.25">
      <c r="A3" s="9">
        <v>1</v>
      </c>
      <c r="B3" s="13" t="s">
        <v>24</v>
      </c>
      <c r="C3" s="11"/>
      <c r="D3" s="11"/>
      <c r="E3" s="11"/>
      <c r="F3" s="11"/>
      <c r="G3" s="11"/>
      <c r="H3" s="6" t="s">
        <v>4</v>
      </c>
      <c r="I3" s="12">
        <f>LARGE(J53:J97,2)</f>
        <v>2.7407407407406548E-5</v>
      </c>
      <c r="J3" s="12">
        <f>LARGE(K53:K97,2)</f>
        <v>1.7273148148147857E-4</v>
      </c>
      <c r="K3" s="12">
        <f>LARGE(L53:L97,2)</f>
        <v>1.7527777777777767E-4</v>
      </c>
      <c r="L3" s="12">
        <f>LARGE(I3:K3,1)</f>
        <v>1.7527777777777767E-4</v>
      </c>
      <c r="M3" s="14">
        <f>L3</f>
        <v>1.7527777777777767E-4</v>
      </c>
    </row>
    <row r="4" spans="1:13" x14ac:dyDescent="0.25">
      <c r="A4" s="9">
        <v>2</v>
      </c>
      <c r="B4" s="13" t="s">
        <v>11</v>
      </c>
      <c r="C4" s="11"/>
      <c r="D4" s="11"/>
      <c r="E4" s="11"/>
      <c r="F4" s="11"/>
      <c r="G4" s="11"/>
      <c r="H4" s="6" t="s">
        <v>5</v>
      </c>
      <c r="I4" s="12">
        <f>SMALL(J53:J97,1)</f>
        <v>1.1458333333304316E-6</v>
      </c>
      <c r="J4" s="12">
        <f>SMALL(K53:K97,1)</f>
        <v>1.2500000000003827E-6</v>
      </c>
      <c r="K4" s="12">
        <f>SMALL(L53:L97,1)</f>
        <v>1.122685185189938E-6</v>
      </c>
      <c r="L4" s="12">
        <f>SMALL(I4:K4,1)</f>
        <v>1.122685185189938E-6</v>
      </c>
      <c r="M4" s="14">
        <f>L4</f>
        <v>1.122685185189938E-6</v>
      </c>
    </row>
    <row r="5" spans="1:13" x14ac:dyDescent="0.25">
      <c r="A5" s="9">
        <v>3</v>
      </c>
      <c r="B5" s="13" t="s">
        <v>17</v>
      </c>
      <c r="C5" s="11"/>
      <c r="D5" s="11"/>
      <c r="E5" s="11"/>
      <c r="F5" s="11"/>
      <c r="G5" s="11"/>
      <c r="H5" s="15" t="s">
        <v>6</v>
      </c>
      <c r="I5" s="12">
        <f>_xlfn.STDEV.S(J53:J97)</f>
        <v>9.1475744768088229E-6</v>
      </c>
      <c r="J5" s="12">
        <f>_xlfn.STDEV.S(K53:K97)</f>
        <v>5.8803071041627644E-5</v>
      </c>
      <c r="K5" s="12">
        <f>_xlfn.STDEV.S(L53:L97)</f>
        <v>5.806126987733602E-5</v>
      </c>
    </row>
    <row r="6" spans="1:13" x14ac:dyDescent="0.25">
      <c r="A6" s="9"/>
      <c r="B6" s="13" t="s">
        <v>9</v>
      </c>
      <c r="C6" s="11"/>
      <c r="D6" s="11"/>
      <c r="E6" s="11"/>
      <c r="F6" s="11"/>
      <c r="G6" s="11"/>
      <c r="H6" s="6" t="s">
        <v>7</v>
      </c>
      <c r="I6" s="12">
        <f>SUM(J53:J97,1)</f>
        <v>1.0002504513888888</v>
      </c>
      <c r="J6" s="12">
        <f>SUM(K53:K97,1)</f>
        <v>1.0015530324074073</v>
      </c>
      <c r="K6" s="12">
        <f>SUM(L53:L97,1)</f>
        <v>1.0016013310185186</v>
      </c>
    </row>
    <row r="7" spans="1:13" x14ac:dyDescent="0.25">
      <c r="A7" s="9"/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16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13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18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19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22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14</v>
      </c>
      <c r="C13" s="11"/>
      <c r="D13" s="11"/>
      <c r="E13" s="11"/>
      <c r="F13" s="11"/>
      <c r="G13" s="11"/>
      <c r="I13" s="11"/>
      <c r="J13" s="11"/>
      <c r="K13" s="17">
        <f>SMALL(I4:K4,1)-L13</f>
        <v>1.122685185189938E-6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1.7527777777777767E-4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5'!$B$106:$AT$106,0)</f>
        <v>2</v>
      </c>
      <c r="K50" s="18">
        <f>MATCH(K52,'ETAPA 5'!$B$106:$AT$106,0)</f>
        <v>3</v>
      </c>
      <c r="L50" s="18">
        <f>MATCH(L52,'ETAPA 5'!$B$106:$AT$106,0)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5'!$B$107:$B$147)</f>
        <v>32</v>
      </c>
      <c r="K51" s="24">
        <f>COUNTA('ETAPA 5'!$B$107:$B$147)</f>
        <v>32</v>
      </c>
      <c r="L51" s="24">
        <f>COUNTA('ETAPA 5'!$B$107:$B$147)</f>
        <v>32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Marcelo Surerus</v>
      </c>
      <c r="K52" s="25" t="str">
        <f>VLOOKUP(2,$A$2:$B$47,2,FALSE)</f>
        <v>Rodrigo Mercadante</v>
      </c>
      <c r="L52" s="25" t="str">
        <f>VLOOKUP(3,$A$2:$B$47,2,FALSE)</f>
        <v>Marcelo Sant'anna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5'!$B$106:$AT$171,$I53+1,J$50)=0,"",INDEX('ETAPA 5'!$B$106:$AT$171,$I53+1,J$50))</f>
        <v>1.6319444444446839E-5</v>
      </c>
      <c r="K53" s="27" cm="1">
        <f t="array" ref="K53">IF(INDEX('ETAPA 5'!$B$106:$AT$171,$I53+1,K$50)=0,"",INDEX('ETAPA 5'!$B$106:$AT$171,$I53+1,K$50))</f>
        <v>3.7152777777816259E-6</v>
      </c>
      <c r="L53" s="27" cm="1">
        <f t="array" ref="L53">IF(INDEX('ETAPA 5'!$B$106:$AT$171,$I53+1,L$50)=0,"",INDEX('ETAPA 5'!$B$106:$AT$171,$I53+1,L$50))</f>
        <v>1.2303240740748917E-5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5'!$B$106:$AT$171,$I54+1,J$50)=0,"",INDEX('ETAPA 5'!$B$106:$AT$171,$I54+1,J$50))</f>
        <v>8.2523148148131494E-6</v>
      </c>
      <c r="K54" s="27" t="str" cm="1">
        <f t="array" ref="K54">IF(INDEX('ETAPA 5'!$B$106:$AT$171,$I54+1,K$50)=0,"",INDEX('ETAPA 5'!$B$106:$AT$171,$I54+1,K$50))</f>
        <v/>
      </c>
      <c r="L54" s="27" cm="1">
        <f t="array" ref="L54">IF(INDEX('ETAPA 5'!$B$106:$AT$171,$I54+1,L$50)=0,"",INDEX('ETAPA 5'!$B$106:$AT$171,$I54+1,L$50))</f>
        <v>5.1157407407449815E-6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5'!$B$106:$AT$171,$I55+1,J$50)=0,"",INDEX('ETAPA 5'!$B$106:$AT$171,$I55+1,J$50))</f>
        <v>8.0671296296282689E-6</v>
      </c>
      <c r="K55" s="27" t="str" cm="1">
        <f t="array" ref="K55">IF(INDEX('ETAPA 5'!$B$106:$AT$171,$I55+1,K$50)=0,"",INDEX('ETAPA 5'!$B$106:$AT$171,$I55+1,K$50))</f>
        <v/>
      </c>
      <c r="L55" s="27" cm="1">
        <f t="array" ref="L55">IF(INDEX('ETAPA 5'!$B$106:$AT$171,$I55+1,L$50)=0,"",INDEX('ETAPA 5'!$B$106:$AT$171,$I55+1,L$50))</f>
        <v>1.1921296296344037E-6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5'!$B$106:$AT$171,$I56+1,J$50)=0,"",INDEX('ETAPA 5'!$B$106:$AT$171,$I56+1,J$50))</f>
        <v>3.0092592592577232E-6</v>
      </c>
      <c r="K56" s="27" t="str" cm="1">
        <f t="array" ref="K56">IF(INDEX('ETAPA 5'!$B$106:$AT$171,$I56+1,K$50)=0,"",INDEX('ETAPA 5'!$B$106:$AT$171,$I56+1,K$50))</f>
        <v/>
      </c>
      <c r="L56" s="27" cm="1">
        <f t="array" ref="L56">IF(INDEX('ETAPA 5'!$B$106:$AT$171,$I56+1,L$50)=0,"",INDEX('ETAPA 5'!$B$106:$AT$171,$I56+1,L$50))</f>
        <v>1.122685185189938E-6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5'!$B$106:$AT$171,$I57+1,J$50)=0,"",INDEX('ETAPA 5'!$B$106:$AT$171,$I57+1,J$50))</f>
        <v>3.9930555555539593E-6</v>
      </c>
      <c r="K57" s="27" t="str" cm="1">
        <f t="array" ref="K57">IF(INDEX('ETAPA 5'!$B$106:$AT$171,$I57+1,K$50)=0,"",INDEX('ETAPA 5'!$B$106:$AT$171,$I57+1,K$50))</f>
        <v/>
      </c>
      <c r="L57" s="27" cm="1">
        <f t="array" ref="L57">IF(INDEX('ETAPA 5'!$B$106:$AT$171,$I57+1,L$50)=0,"",INDEX('ETAPA 5'!$B$106:$AT$171,$I57+1,L$50))</f>
        <v>1.2268518518564198E-6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5'!$B$106:$AT$171,$I58+1,J$50)=0,"",INDEX('ETAPA 5'!$B$106:$AT$171,$I58+1,J$50))</f>
        <v>7.129629629627765E-6</v>
      </c>
      <c r="K58" s="27" t="str" cm="1">
        <f t="array" ref="K58">IF(INDEX('ETAPA 5'!$B$106:$AT$171,$I58+1,K$50)=0,"",INDEX('ETAPA 5'!$B$106:$AT$171,$I58+1,K$50))</f>
        <v/>
      </c>
      <c r="L58" s="27" cm="1">
        <f t="array" ref="L58">IF(INDEX('ETAPA 5'!$B$106:$AT$171,$I58+1,L$50)=0,"",INDEX('ETAPA 5'!$B$106:$AT$171,$I58+1,L$50))</f>
        <v>1.8402777777828949E-6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5'!$B$106:$AT$171,$I59+1,J$50)=0,"",INDEX('ETAPA 5'!$B$106:$AT$171,$I59+1,J$50))</f>
        <v>4.5833333333321347E-6</v>
      </c>
      <c r="K59" s="27" t="str" cm="1">
        <f t="array" ref="K59">IF(INDEX('ETAPA 5'!$B$106:$AT$171,$I59+1,K$50)=0,"",INDEX('ETAPA 5'!$B$106:$AT$171,$I59+1,K$50))</f>
        <v/>
      </c>
      <c r="L59" s="27" cm="1">
        <f t="array" ref="L59">IF(INDEX('ETAPA 5'!$B$106:$AT$171,$I59+1,L$50)=0,"",INDEX('ETAPA 5'!$B$106:$AT$171,$I59+1,L$50))</f>
        <v>1.759259259264713E-6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5'!$B$106:$AT$171,$I60+1,J$50)=0,"",INDEX('ETAPA 5'!$B$106:$AT$171,$I60+1,J$50))</f>
        <v>5.2662037037026418E-6</v>
      </c>
      <c r="K60" s="27" t="str" cm="1">
        <f t="array" ref="K60">IF(INDEX('ETAPA 5'!$B$106:$AT$171,$I60+1,K$50)=0,"",INDEX('ETAPA 5'!$B$106:$AT$171,$I60+1,K$50))</f>
        <v/>
      </c>
      <c r="L60" s="27" cm="1">
        <f t="array" ref="L60">IF(INDEX('ETAPA 5'!$B$106:$AT$171,$I60+1,L$50)=0,"",INDEX('ETAPA 5'!$B$106:$AT$171,$I60+1,L$50))</f>
        <v>2.6967592592647832E-6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5'!$B$106:$AT$171,$I61+1,J$50)=0,"",INDEX('ETAPA 5'!$B$106:$AT$171,$I61+1,J$50))</f>
        <v/>
      </c>
      <c r="K61" s="27" cm="1">
        <f t="array" ref="K61">IF(INDEX('ETAPA 5'!$B$106:$AT$171,$I61+1,K$50)=0,"",INDEX('ETAPA 5'!$B$106:$AT$171,$I61+1,K$50))</f>
        <v>2.3379629629635343E-6</v>
      </c>
      <c r="L61" s="27" cm="1">
        <f t="array" ref="L61">IF(INDEX('ETAPA 5'!$B$106:$AT$171,$I61+1,L$50)=0,"",INDEX('ETAPA 5'!$B$106:$AT$171,$I61+1,L$50))</f>
        <v>7.2222222222287705E-6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5'!$B$106:$AT$171,$I62+1,J$50)=0,"",INDEX('ETAPA 5'!$B$106:$AT$171,$I62+1,J$50))</f>
        <v/>
      </c>
      <c r="K62" s="27" cm="1">
        <f t="array" ref="K62">IF(INDEX('ETAPA 5'!$B$106:$AT$171,$I62+1,K$50)=0,"",INDEX('ETAPA 5'!$B$106:$AT$171,$I62+1,K$50))</f>
        <v>1.2500000000003827E-6</v>
      </c>
      <c r="L62" s="27" cm="1">
        <f t="array" ref="L62">IF(INDEX('ETAPA 5'!$B$106:$AT$171,$I62+1,L$50)=0,"",INDEX('ETAPA 5'!$B$106:$AT$171,$I62+1,L$50))</f>
        <v>6.2037037037105183E-6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5'!$B$106:$AT$171,$I63+1,J$50)=0,"",INDEX('ETAPA 5'!$B$106:$AT$171,$I63+1,J$50))</f>
        <v/>
      </c>
      <c r="K63" s="27" cm="1">
        <f t="array" ref="K63">IF(INDEX('ETAPA 5'!$B$106:$AT$171,$I63+1,K$50)=0,"",INDEX('ETAPA 5'!$B$106:$AT$171,$I63+1,K$50))</f>
        <v>3.5879629629630497E-6</v>
      </c>
      <c r="L63" s="27" cm="1">
        <f t="array" ref="L63">IF(INDEX('ETAPA 5'!$B$106:$AT$171,$I63+1,L$50)=0,"",INDEX('ETAPA 5'!$B$106:$AT$171,$I63+1,L$50))</f>
        <v>6.1342592592656189E-6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5'!$B$106:$AT$171,$I64+1,J$50)=0,"",INDEX('ETAPA 5'!$B$106:$AT$171,$I64+1,J$50))</f>
        <v/>
      </c>
      <c r="K64" s="27" cm="1">
        <f t="array" ref="K64">IF(INDEX('ETAPA 5'!$B$106:$AT$171,$I64+1,K$50)=0,"",INDEX('ETAPA 5'!$B$106:$AT$171,$I64+1,K$50))</f>
        <v>2.0023148148140546E-6</v>
      </c>
      <c r="L64" s="27" cm="1">
        <f t="array" ref="L64">IF(INDEX('ETAPA 5'!$B$106:$AT$171,$I64+1,L$50)=0,"",INDEX('ETAPA 5'!$B$106:$AT$171,$I64+1,L$50))</f>
        <v>5.4629629629692616E-6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5'!$B$106:$AT$171,$I65+1,J$50)=0,"",INDEX('ETAPA 5'!$B$106:$AT$171,$I65+1,J$50))</f>
        <v/>
      </c>
      <c r="K65" s="27" cm="1">
        <f t="array" ref="K65">IF(INDEX('ETAPA 5'!$B$106:$AT$171,$I65+1,K$50)=0,"",INDEX('ETAPA 5'!$B$106:$AT$171,$I65+1,K$50))</f>
        <v>5.462962962960588E-6</v>
      </c>
      <c r="L65" s="27" cm="1">
        <f t="array" ref="L65">IF(INDEX('ETAPA 5'!$B$106:$AT$171,$I65+1,L$50)=0,"",INDEX('ETAPA 5'!$B$106:$AT$171,$I65+1,L$50))</f>
        <v>1.2743055555560975E-5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5'!$B$106:$AT$171,$I66+1,J$50)=0,"",INDEX('ETAPA 5'!$B$106:$AT$171,$I66+1,J$50))</f>
        <v/>
      </c>
      <c r="K66" s="27" cm="1">
        <f t="array" ref="K66">IF(INDEX('ETAPA 5'!$B$106:$AT$171,$I66+1,K$50)=0,"",INDEX('ETAPA 5'!$B$106:$AT$171,$I66+1,K$50))</f>
        <v>1.5983796296295191E-5</v>
      </c>
      <c r="L66" s="27" cm="1">
        <f t="array" ref="L66">IF(INDEX('ETAPA 5'!$B$106:$AT$171,$I66+1,L$50)=0,"",INDEX('ETAPA 5'!$B$106:$AT$171,$I66+1,L$50))</f>
        <v>1.3263888888894251E-5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5'!$B$106:$AT$171,$I67+1,J$50)=0,"",INDEX('ETAPA 5'!$B$106:$AT$171,$I67+1,J$50))</f>
        <v/>
      </c>
      <c r="K67" s="27" cm="1">
        <f t="array" ref="K67">IF(INDEX('ETAPA 5'!$B$106:$AT$171,$I67+1,K$50)=0,"",INDEX('ETAPA 5'!$B$106:$AT$171,$I67+1,K$50))</f>
        <v>1.6377314814812818E-5</v>
      </c>
      <c r="L67" s="27" cm="1">
        <f t="array" ref="L67">IF(INDEX('ETAPA 5'!$B$106:$AT$171,$I67+1,L$50)=0,"",INDEX('ETAPA 5'!$B$106:$AT$171,$I67+1,L$50))</f>
        <v>1.2916666666671489E-5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5'!$B$106:$AT$171,$I68+1,J$50)=0,"",INDEX('ETAPA 5'!$B$106:$AT$171,$I68+1,J$50))</f>
        <v/>
      </c>
      <c r="K68" s="27" cm="1">
        <f t="array" ref="K68">IF(INDEX('ETAPA 5'!$B$106:$AT$171,$I68+1,K$50)=0,"",INDEX('ETAPA 5'!$B$106:$AT$171,$I68+1,K$50))</f>
        <v>1.9108796296294847E-5</v>
      </c>
      <c r="L68" s="27" cm="1">
        <f t="array" ref="L68">IF(INDEX('ETAPA 5'!$B$106:$AT$171,$I68+1,L$50)=0,"",INDEX('ETAPA 5'!$B$106:$AT$171,$I68+1,L$50))</f>
        <v>1.5370370370375655E-5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5'!$B$106:$AT$171,$I69+1,J$50)=0,"",INDEX('ETAPA 5'!$B$106:$AT$171,$I69+1,J$50))</f>
        <v>1.180555555554616E-6</v>
      </c>
      <c r="K69" s="27" cm="1">
        <f t="array" ref="K69">IF(INDEX('ETAPA 5'!$B$106:$AT$171,$I69+1,K$50)=0,"",INDEX('ETAPA 5'!$B$106:$AT$171,$I69+1,K$50))</f>
        <v>2.3680555555552832E-5</v>
      </c>
      <c r="L69" s="27" cm="1">
        <f t="array" ref="L69">IF(INDEX('ETAPA 5'!$B$106:$AT$171,$I69+1,L$50)=0,"",INDEX('ETAPA 5'!$B$106:$AT$171,$I69+1,L$50))</f>
        <v>2.0254629629633952E-5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5'!$B$106:$AT$171,$I70+1,J$50)=0,"",INDEX('ETAPA 5'!$B$106:$AT$171,$I70+1,J$50))</f>
        <v>5.4861111111088878E-6</v>
      </c>
      <c r="K70" s="27" cm="1">
        <f t="array" ref="K70">IF(INDEX('ETAPA 5'!$B$106:$AT$171,$I70+1,K$50)=0,"",INDEX('ETAPA 5'!$B$106:$AT$171,$I70+1,K$50))</f>
        <v>3.4745370370367276E-5</v>
      </c>
      <c r="L70" s="27" cm="1">
        <f t="array" ref="L70">IF(INDEX('ETAPA 5'!$B$106:$AT$171,$I70+1,L$50)=0,"",INDEX('ETAPA 5'!$B$106:$AT$171,$I70+1,L$50))</f>
        <v>3.1655092592595274E-5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5'!$B$106:$AT$171,$I71+1,J$50)=0,"",INDEX('ETAPA 5'!$B$106:$AT$171,$I71+1,J$50))</f>
        <v>3.3101851851825848E-6</v>
      </c>
      <c r="K71" s="27" cm="1">
        <f t="array" ref="K71">IF(INDEX('ETAPA 5'!$B$106:$AT$171,$I71+1,K$50)=0,"",INDEX('ETAPA 5'!$B$106:$AT$171,$I71+1,K$50))</f>
        <v>3.7233796296293892E-5</v>
      </c>
      <c r="L71" s="27" cm="1">
        <f t="array" ref="L71">IF(INDEX('ETAPA 5'!$B$106:$AT$171,$I71+1,L$50)=0,"",INDEX('ETAPA 5'!$B$106:$AT$171,$I71+1,L$50))</f>
        <v>3.5312500000002356E-5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5'!$B$106:$AT$171,$I72+1,J$50)=0,"",INDEX('ETAPA 5'!$B$106:$AT$171,$I72+1,J$50))</f>
        <v>1.1458333333304316E-6</v>
      </c>
      <c r="K72" s="27" cm="1">
        <f t="array" ref="K72">IF(INDEX('ETAPA 5'!$B$106:$AT$171,$I72+1,K$50)=0,"",INDEX('ETAPA 5'!$B$106:$AT$171,$I72+1,K$50))</f>
        <v>4.3865740740738415E-5</v>
      </c>
      <c r="L72" s="27" cm="1">
        <f t="array" ref="L72">IF(INDEX('ETAPA 5'!$B$106:$AT$171,$I72+1,L$50)=0,"",INDEX('ETAPA 5'!$B$106:$AT$171,$I72+1,L$50))</f>
        <v>4.2743055555558018E-5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5'!$B$106:$AT$171,$I73+1,J$50)=0,"",INDEX('ETAPA 5'!$B$106:$AT$171,$I73+1,J$50))</f>
        <v>1.7824074074052065E-6</v>
      </c>
      <c r="K73" s="27" cm="1">
        <f t="array" ref="K73">IF(INDEX('ETAPA 5'!$B$106:$AT$171,$I73+1,K$50)=0,"",INDEX('ETAPA 5'!$B$106:$AT$171,$I73+1,K$50))</f>
        <v>5.1388888888887277E-5</v>
      </c>
      <c r="L73" s="27" cm="1">
        <f t="array" ref="L73">IF(INDEX('ETAPA 5'!$B$106:$AT$171,$I73+1,L$50)=0,"",INDEX('ETAPA 5'!$B$106:$AT$171,$I73+1,L$50))</f>
        <v>4.9861111111113368E-5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5'!$B$106:$AT$171,$I74+1,J$50)=0,"",INDEX('ETAPA 5'!$B$106:$AT$171,$I74+1,J$50))</f>
        <v>3.7152777777743617E-6</v>
      </c>
      <c r="K74" s="27" cm="1">
        <f t="array" ref="K74">IF(INDEX('ETAPA 5'!$B$106:$AT$171,$I74+1,K$50)=0,"",INDEX('ETAPA 5'!$B$106:$AT$171,$I74+1,K$50))</f>
        <v>6.3321759259257759E-5</v>
      </c>
      <c r="L74" s="27" cm="1">
        <f t="array" ref="L74">IF(INDEX('ETAPA 5'!$B$106:$AT$171,$I74+1,L$50)=0,"",INDEX('ETAPA 5'!$B$106:$AT$171,$I74+1,L$50))</f>
        <v>6.4560185185186594E-5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5'!$B$106:$AT$171,$I75+1,J$50)=0,"",INDEX('ETAPA 5'!$B$106:$AT$171,$I75+1,J$50))</f>
        <v>3.3564814814774496E-6</v>
      </c>
      <c r="K75" s="27" cm="1">
        <f t="array" ref="K75">IF(INDEX('ETAPA 5'!$B$106:$AT$171,$I75+1,K$50)=0,"",INDEX('ETAPA 5'!$B$106:$AT$171,$I75+1,K$50))</f>
        <v>7.0196759259257696E-5</v>
      </c>
      <c r="L75" s="27" cm="1">
        <f t="array" ref="L75">IF(INDEX('ETAPA 5'!$B$106:$AT$171,$I75+1,L$50)=0,"",INDEX('ETAPA 5'!$B$106:$AT$171,$I75+1,L$50))</f>
        <v>7.2349537037037434E-5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5'!$B$106:$AT$171,$I76+1,J$50)=0,"",INDEX('ETAPA 5'!$B$106:$AT$171,$I76+1,J$50))</f>
        <v>7.5115740740712422E-6</v>
      </c>
      <c r="K76" s="27" cm="1">
        <f t="array" ref="K76">IF(INDEX('ETAPA 5'!$B$106:$AT$171,$I76+1,K$50)=0,"",INDEX('ETAPA 5'!$B$106:$AT$171,$I76+1,K$50))</f>
        <v>7.9479166666663464E-5</v>
      </c>
      <c r="L76" s="27" cm="1">
        <f t="array" ref="L76">IF(INDEX('ETAPA 5'!$B$106:$AT$171,$I76+1,L$50)=0,"",INDEX('ETAPA 5'!$B$106:$AT$171,$I76+1,L$50))</f>
        <v>8.0682870370371584E-5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5'!$B$106:$AT$171,$I77+1,J$50)=0,"",INDEX('ETAPA 5'!$B$106:$AT$171,$I77+1,J$50))</f>
        <v>7.245370370369264E-6</v>
      </c>
      <c r="K77" s="27" cm="1">
        <f t="array" ref="K77">IF(INDEX('ETAPA 5'!$B$106:$AT$171,$I77+1,K$50)=0,"",INDEX('ETAPA 5'!$B$106:$AT$171,$I77+1,K$50))</f>
        <v>8.7395833333329953E-5</v>
      </c>
      <c r="L77" s="27" cm="1">
        <f t="array" ref="L77">IF(INDEX('ETAPA 5'!$B$106:$AT$171,$I77+1,L$50)=0,"",INDEX('ETAPA 5'!$B$106:$AT$171,$I77+1,L$50))</f>
        <v>8.9791666666668574E-5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5'!$B$106:$AT$171,$I78+1,J$50)=0,"",INDEX('ETAPA 5'!$B$106:$AT$171,$I78+1,J$50))</f>
        <v>1.291666666666455E-5</v>
      </c>
      <c r="K78" s="27" cm="1">
        <f t="array" ref="K78">IF(INDEX('ETAPA 5'!$B$106:$AT$171,$I78+1,K$50)=0,"",INDEX('ETAPA 5'!$B$106:$AT$171,$I78+1,K$50))</f>
        <v>1.0228009259258958E-4</v>
      </c>
      <c r="L78" s="27" cm="1">
        <f t="array" ref="L78">IF(INDEX('ETAPA 5'!$B$106:$AT$171,$I78+1,L$50)=0,"",INDEX('ETAPA 5'!$B$106:$AT$171,$I78+1,L$50))</f>
        <v>1.034837962962977E-4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5'!$B$106:$AT$171,$I79+1,J$50)=0,"",INDEX('ETAPA 5'!$B$106:$AT$171,$I79+1,J$50))</f>
        <v>1.6273148148143735E-5</v>
      </c>
      <c r="K79" s="27" cm="1">
        <f t="array" ref="K79">IF(INDEX('ETAPA 5'!$B$106:$AT$171,$I79+1,K$50)=0,"",INDEX('ETAPA 5'!$B$106:$AT$171,$I79+1,K$50))</f>
        <v>1.0612268518518306E-4</v>
      </c>
      <c r="L79" s="27" cm="1">
        <f t="array" ref="L79">IF(INDEX('ETAPA 5'!$B$106:$AT$171,$I79+1,L$50)=0,"",INDEX('ETAPA 5'!$B$106:$AT$171,$I79+1,L$50))</f>
        <v>1.0950231481481401E-4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5'!$B$106:$AT$171,$I80+1,J$50)=0,"",INDEX('ETAPA 5'!$B$106:$AT$171,$I80+1,J$50))</f>
        <v>2.2372685185182567E-5</v>
      </c>
      <c r="K80" s="27" cm="1">
        <f t="array" ref="K80">IF(INDEX('ETAPA 5'!$B$106:$AT$171,$I80+1,K$50)=0,"",INDEX('ETAPA 5'!$B$106:$AT$171,$I80+1,K$50))</f>
        <v>1.2175925925925896E-4</v>
      </c>
      <c r="L80" s="27" cm="1">
        <f t="array" ref="L80">IF(INDEX('ETAPA 5'!$B$106:$AT$171,$I80+1,L$50)=0,"",INDEX('ETAPA 5'!$B$106:$AT$171,$I80+1,L$50))</f>
        <v>1.2299768518518606E-4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5'!$B$106:$AT$171,$I81+1,J$50)=0,"",INDEX('ETAPA 5'!$B$106:$AT$171,$I81+1,J$50))</f>
        <v>2.5138888888887045E-5</v>
      </c>
      <c r="K81" s="27" cm="1">
        <f t="array" ref="K81">IF(INDEX('ETAPA 5'!$B$106:$AT$171,$I81+1,K$50)=0,"",INDEX('ETAPA 5'!$B$106:$AT$171,$I81+1,K$50))</f>
        <v>1.3934027777777816E-4</v>
      </c>
      <c r="L81" s="27" cm="1">
        <f t="array" ref="L81">IF(INDEX('ETAPA 5'!$B$106:$AT$171,$I81+1,L$50)=0,"",INDEX('ETAPA 5'!$B$106:$AT$171,$I81+1,L$50))</f>
        <v>1.4026620370370321E-4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5'!$B$106:$AT$171,$I82+1,J$50)=0,"",INDEX('ETAPA 5'!$B$106:$AT$171,$I82+1,J$50))</f>
        <v>2.576388888888767E-5</v>
      </c>
      <c r="K82" s="27" cm="1">
        <f t="array" ref="K82">IF(INDEX('ETAPA 5'!$B$106:$AT$171,$I82+1,K$50)=0,"",INDEX('ETAPA 5'!$B$106:$AT$171,$I82+1,K$50))</f>
        <v>1.5289351851851748E-4</v>
      </c>
      <c r="L82" s="27" cm="1">
        <f t="array" ref="L82">IF(INDEX('ETAPA 5'!$B$106:$AT$171,$I82+1,L$50)=0,"",INDEX('ETAPA 5'!$B$106:$AT$171,$I82+1,L$50))</f>
        <v>1.5569444444444441E-4</v>
      </c>
    </row>
    <row r="83" spans="1:12" x14ac:dyDescent="0.25">
      <c r="A83"/>
      <c r="B83"/>
      <c r="C83"/>
      <c r="D83"/>
      <c r="E83"/>
      <c r="F83"/>
      <c r="I83" s="26">
        <v>31</v>
      </c>
      <c r="J83" s="27" cm="1">
        <f t="array" ref="J83">IF(INDEX('ETAPA 5'!$B$106:$AT$171,$I83+1,J$50)=0,"",INDEX('ETAPA 5'!$B$106:$AT$171,$I83+1,J$50))</f>
        <v>2.7407407407406548E-5</v>
      </c>
      <c r="K83" s="27" cm="1">
        <f t="array" ref="K83">IF(INDEX('ETAPA 5'!$B$106:$AT$171,$I83+1,K$50)=0,"",INDEX('ETAPA 5'!$B$106:$AT$171,$I83+1,K$50))</f>
        <v>1.7273148148147857E-4</v>
      </c>
      <c r="L83" s="27" cm="1">
        <f t="array" ref="L83">IF(INDEX('ETAPA 5'!$B$106:$AT$171,$I83+1,L$50)=0,"",INDEX('ETAPA 5'!$B$106:$AT$171,$I83+1,L$50))</f>
        <v>1.7527777777777767E-4</v>
      </c>
    </row>
    <row r="84" spans="1:12" x14ac:dyDescent="0.25">
      <c r="A84"/>
      <c r="B84"/>
      <c r="C84"/>
      <c r="D84"/>
      <c r="E84"/>
      <c r="F84"/>
      <c r="I84" s="26">
        <v>32</v>
      </c>
      <c r="J84" s="27" cm="1">
        <f t="array" ref="J84">IF(INDEX('ETAPA 5'!$B$106:$AT$171,$I84+1,J$50)=0,"",INDEX('ETAPA 5'!$B$106:$AT$171,$I84+1,J$50))</f>
        <v>2.9224537037037673E-5</v>
      </c>
      <c r="K84" s="27" cm="1">
        <f t="array" ref="K84">IF(INDEX('ETAPA 5'!$B$106:$AT$171,$I84+1,K$50)=0,"",INDEX('ETAPA 5'!$B$106:$AT$171,$I84+1,K$50))</f>
        <v>1.9677083333333178E-4</v>
      </c>
      <c r="L84" s="27" cm="1">
        <f t="array" ref="L84">IF(INDEX('ETAPA 5'!$B$106:$AT$171,$I84+1,L$50)=0,"",INDEX('ETAPA 5'!$B$106:$AT$171,$I84+1,L$50))</f>
        <v>2.0032407407407499E-4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5'!$B$106:$AT$171,$I85+1,J$50)=0,"",INDEX('ETAPA 5'!$B$106:$AT$171,$I85+1,J$50))</f>
        <v/>
      </c>
      <c r="K85" s="27" t="str" cm="1">
        <f t="array" ref="K85">IF(INDEX('ETAPA 5'!$B$106:$AT$171,$I85+1,K$50)=0,"",INDEX('ETAPA 5'!$B$106:$AT$171,$I85+1,K$50))</f>
        <v/>
      </c>
      <c r="L85" s="27" t="str" cm="1">
        <f t="array" ref="L85">IF(INDEX('ETAPA 5'!$B$106:$AT$171,$I85+1,L$50)=0,"",INDEX('ETAPA 5'!$B$106:$AT$171,$I85+1,L$50))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5'!$B$106:$AT$171,$I86+1,J$50)=0,"",INDEX('ETAPA 5'!$B$106:$AT$171,$I86+1,J$50))</f>
        <v/>
      </c>
      <c r="K86" s="27" t="str" cm="1">
        <f t="array" ref="K86">IF(INDEX('ETAPA 5'!$B$106:$AT$171,$I86+1,K$50)=0,"",INDEX('ETAPA 5'!$B$106:$AT$171,$I86+1,K$50))</f>
        <v/>
      </c>
      <c r="L86" s="27" t="str" cm="1">
        <f t="array" ref="L86">IF(INDEX('ETAPA 5'!$B$106:$AT$171,$I86+1,L$50)=0,"",INDEX('ETAPA 5'!$B$106:$AT$171,$I86+1,L$50))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5'!$B$106:$AT$171,$I87+1,J$50)=0,"",INDEX('ETAPA 5'!$B$106:$AT$171,$I87+1,J$50))</f>
        <v/>
      </c>
      <c r="K87" s="27" t="str" cm="1">
        <f t="array" ref="K87">IF(INDEX('ETAPA 5'!$B$106:$AT$171,$I87+1,K$50)=0,"",INDEX('ETAPA 5'!$B$106:$AT$171,$I87+1,K$50))</f>
        <v/>
      </c>
      <c r="L87" s="27" t="str" cm="1">
        <f t="array" ref="L87">IF(INDEX('ETAPA 5'!$B$106:$AT$171,$I87+1,L$50)=0,"",INDEX('ETAPA 5'!$B$106:$AT$171,$I87+1,L$50))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5'!$B$106:$AT$171,$I88+1,J$50)=0,"",INDEX('ETAPA 5'!$B$106:$AT$171,$I88+1,J$50))</f>
        <v/>
      </c>
      <c r="K88" s="27" t="str" cm="1">
        <f t="array" ref="K88">IF(INDEX('ETAPA 5'!$B$106:$AT$171,$I88+1,K$50)=0,"",INDEX('ETAPA 5'!$B$106:$AT$171,$I88+1,K$50))</f>
        <v/>
      </c>
      <c r="L88" s="27" t="str" cm="1">
        <f t="array" ref="L88">IF(INDEX('ETAPA 5'!$B$106:$AT$171,$I88+1,L$50)=0,"",INDEX('ETAPA 5'!$B$106:$AT$171,$I88+1,L$50))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5'!$B$106:$AT$171,$I89+1,J$50)=0,"",INDEX('ETAPA 5'!$B$106:$AT$171,$I89+1,J$50))</f>
        <v/>
      </c>
      <c r="K89" s="27" t="str" cm="1">
        <f t="array" ref="K89">IF(INDEX('ETAPA 5'!$B$106:$AT$171,$I89+1,K$50)=0,"",INDEX('ETAPA 5'!$B$106:$AT$171,$I89+1,K$50))</f>
        <v/>
      </c>
      <c r="L89" s="27" t="str" cm="1">
        <f t="array" ref="L89">IF(INDEX('ETAPA 5'!$B$106:$AT$171,$I89+1,L$50)=0,"",INDEX('ETAPA 5'!$B$106:$AT$171,$I89+1,L$50))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5'!$B$106:$AT$171,$I90+1,J$50)=0,"",INDEX('ETAPA 5'!$B$106:$AT$171,$I90+1,J$50))</f>
        <v/>
      </c>
      <c r="K90" s="27" t="str" cm="1">
        <f t="array" ref="K90">IF(INDEX('ETAPA 5'!$B$106:$AT$171,$I90+1,K$50)=0,"",INDEX('ETAPA 5'!$B$106:$AT$171,$I90+1,K$50))</f>
        <v/>
      </c>
      <c r="L90" s="27" t="str" cm="1">
        <f t="array" ref="L90">IF(INDEX('ETAPA 5'!$B$106:$AT$171,$I90+1,L$50)=0,"",INDEX('ETAPA 5'!$B$106:$AT$171,$I90+1,L$50))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5'!$B$106:$AT$171,$I91+1,J$50)=0,"",INDEX('ETAPA 5'!$B$106:$AT$171,$I91+1,J$50))</f>
        <v/>
      </c>
      <c r="K91" s="27" t="str" cm="1">
        <f t="array" ref="K91">IF(INDEX('ETAPA 5'!$B$106:$AT$171,$I91+1,K$50)=0,"",INDEX('ETAPA 5'!$B$106:$AT$171,$I91+1,K$50))</f>
        <v/>
      </c>
      <c r="L91" s="27" t="str" cm="1">
        <f t="array" ref="L91">IF(INDEX('ETAPA 5'!$B$106:$AT$171,$I91+1,L$50)=0,"",INDEX('ETAPA 5'!$B$106:$AT$171,$I91+1,L$50))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5'!$B$106:$AT$171,$I92+1,J$50)=0,"",INDEX('ETAPA 5'!$B$106:$AT$171,$I92+1,J$50))</f>
        <v/>
      </c>
      <c r="K92" s="27" t="str" cm="1">
        <f t="array" ref="K92">IF(INDEX('ETAPA 5'!$B$106:$AT$171,$I92+1,K$50)=0,"",INDEX('ETAPA 5'!$B$106:$AT$171,$I92+1,K$50))</f>
        <v/>
      </c>
      <c r="L92" s="27" t="str" cm="1">
        <f t="array" ref="L92">IF(INDEX('ETAPA 5'!$B$106:$AT$171,$I92+1,L$50)=0,"",INDEX('ETAPA 5'!$B$106:$AT$171,$I92+1,L$50))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5'!$B$106:$AT$171,$I93+1,J$50)=0,"",INDEX('ETAPA 5'!$B$106:$AT$171,$I93+1,J$50))</f>
        <v/>
      </c>
      <c r="K93" s="27" t="str" cm="1">
        <f t="array" ref="K93">IF(INDEX('ETAPA 5'!$B$106:$AT$171,$I93+1,K$50)=0,"",INDEX('ETAPA 5'!$B$106:$AT$171,$I93+1,K$50))</f>
        <v/>
      </c>
      <c r="L93" s="27" t="str" cm="1">
        <f t="array" ref="L93">IF(INDEX('ETAPA 5'!$B$106:$AT$171,$I93+1,L$50)=0,"",INDEX('ETAPA 5'!$B$106:$AT$171,$I93+1,L$50))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5'!$B$106:$AT$171,$I94+1,J$50)=0,"",INDEX('ETAPA 5'!$B$106:$AT$171,$I94+1,J$50))</f>
        <v/>
      </c>
      <c r="K94" s="27" t="str" cm="1">
        <f t="array" ref="K94">IF(INDEX('ETAPA 5'!$B$106:$AT$171,$I94+1,K$50)=0,"",INDEX('ETAPA 5'!$B$106:$AT$171,$I94+1,K$50))</f>
        <v/>
      </c>
      <c r="L94" s="27" t="str" cm="1">
        <f t="array" ref="L94">IF(INDEX('ETAPA 5'!$B$106:$AT$171,$I94+1,L$50)=0,"",INDEX('ETAPA 5'!$B$106:$AT$171,$I94+1,L$50))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5'!$B$106:$AT$171,$I95+1,J$50)=0,"",INDEX('ETAPA 5'!$B$106:$AT$171,$I95+1,J$50))</f>
        <v/>
      </c>
      <c r="K95" s="27" t="str" cm="1">
        <f t="array" ref="K95">IF(INDEX('ETAPA 5'!$B$106:$AT$171,$I95+1,K$50)=0,"",INDEX('ETAPA 5'!$B$106:$AT$171,$I95+1,K$50))</f>
        <v/>
      </c>
      <c r="L95" s="27" t="str" cm="1">
        <f t="array" ref="L95">IF(INDEX('ETAPA 5'!$B$106:$AT$171,$I95+1,L$50)=0,"",INDEX('ETAPA 5'!$B$106:$AT$171,$I95+1,L$50))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5'!$B$106:$AT$171,$I96+1,J$50)=0,"",INDEX('ETAPA 5'!$B$106:$AT$171,$I96+1,J$50))</f>
        <v/>
      </c>
      <c r="K96" s="27" t="str" cm="1">
        <f t="array" ref="K96">IF(INDEX('ETAPA 5'!$B$106:$AT$171,$I96+1,K$50)=0,"",INDEX('ETAPA 5'!$B$106:$AT$171,$I96+1,K$50))</f>
        <v/>
      </c>
      <c r="L96" s="27" t="str" cm="1">
        <f t="array" ref="L96">IF(INDEX('ETAPA 5'!$B$106:$AT$171,$I96+1,L$50)=0,"",INDEX('ETAPA 5'!$B$106:$AT$171,$I96+1,L$50))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5'!$B$106:$AT$171,$I97+1,J$50)=0,"",INDEX('ETAPA 5'!$B$106:$AT$171,$I97+1,J$50))</f>
        <v/>
      </c>
      <c r="K97" s="27" t="str" cm="1">
        <f t="array" ref="K97">IF(INDEX('ETAPA 5'!$B$106:$AT$171,$I97+1,K$50)=0,"",INDEX('ETAPA 5'!$B$106:$AT$171,$I97+1,K$50))</f>
        <v/>
      </c>
      <c r="L97" s="27" t="str" cm="1">
        <f t="array" ref="L97">IF(INDEX('ETAPA 5'!$B$106:$AT$171,$I97+1,L$50)=0,"",INDEX('ETAPA 5'!$B$106:$AT$171,$I97+1,L$50))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10</v>
      </c>
      <c r="C106" s="3" t="s">
        <v>24</v>
      </c>
      <c r="D106" s="3" t="s">
        <v>11</v>
      </c>
      <c r="E106" s="3" t="s">
        <v>17</v>
      </c>
      <c r="F106" s="3" t="s">
        <v>9</v>
      </c>
      <c r="G106" s="3" t="s">
        <v>12</v>
      </c>
      <c r="H106" s="3" t="s">
        <v>16</v>
      </c>
      <c r="I106" s="3" t="s">
        <v>13</v>
      </c>
      <c r="J106" s="3" t="s">
        <v>18</v>
      </c>
      <c r="K106" s="3" t="s">
        <v>19</v>
      </c>
      <c r="L106" s="3" t="s">
        <v>22</v>
      </c>
      <c r="M106" s="3" t="s">
        <v>14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2.5312500000002221E-5</v>
      </c>
      <c r="C107" s="1">
        <v>1.6319444444446839E-5</v>
      </c>
      <c r="D107" s="1">
        <v>3.7152777777816259E-6</v>
      </c>
      <c r="E107" s="1">
        <v>1.2303240740748917E-5</v>
      </c>
      <c r="F107" s="1">
        <v>3.8344907407414234E-5</v>
      </c>
      <c r="G107" s="1">
        <v>2.9884259259265844E-5</v>
      </c>
      <c r="H107" s="1">
        <v>2.398148148147932E-5</v>
      </c>
      <c r="I107" s="1">
        <v>3.2660879629629414E-4</v>
      </c>
      <c r="J107" s="1">
        <v>3.7905092592594586E-5</v>
      </c>
      <c r="K107" s="1">
        <v>2.1122685185181751E-5</v>
      </c>
      <c r="L107" s="1">
        <v>0</v>
      </c>
      <c r="M107" s="1">
        <v>1.3324074074074106E-4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2.4432870370368672E-5</v>
      </c>
      <c r="C108" s="1">
        <v>8.2523148148131494E-6</v>
      </c>
      <c r="D108" s="1">
        <v>0</v>
      </c>
      <c r="E108" s="1">
        <v>5.1157407407449815E-6</v>
      </c>
      <c r="F108" s="1">
        <v>3.3356481481484467E-5</v>
      </c>
      <c r="G108" s="1">
        <v>2.8182870370372856E-5</v>
      </c>
      <c r="H108" s="1">
        <v>2.2719907407401426E-5</v>
      </c>
      <c r="I108" s="1">
        <v>3.2895833333332716E-4</v>
      </c>
      <c r="J108" s="1">
        <v>3.289351851851652E-5</v>
      </c>
      <c r="K108" s="1">
        <v>3.0821759259251711E-5</v>
      </c>
      <c r="L108" s="1">
        <v>1.2268518518477461E-6</v>
      </c>
      <c r="M108" s="1">
        <v>1.277546296296261E-4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3.053240740740577E-5</v>
      </c>
      <c r="C109" s="1">
        <v>8.0671296296282689E-6</v>
      </c>
      <c r="D109" s="1">
        <v>0</v>
      </c>
      <c r="E109" s="1">
        <v>1.1921296296344037E-6</v>
      </c>
      <c r="F109" s="1">
        <v>4.4027777777780851E-5</v>
      </c>
      <c r="G109" s="1">
        <v>3.7523148148151109E-5</v>
      </c>
      <c r="H109" s="1">
        <v>3.6701388888882996E-5</v>
      </c>
      <c r="I109" s="1">
        <v>3.2854166666666058E-4</v>
      </c>
      <c r="J109" s="1">
        <v>4.3761574074072367E-5</v>
      </c>
      <c r="K109" s="1">
        <v>4.1493055555548095E-5</v>
      </c>
      <c r="L109" s="1">
        <v>3.3923611111107404E-5</v>
      </c>
      <c r="M109" s="1">
        <v>1.3298611111110803E-4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3.7731481481479735E-5</v>
      </c>
      <c r="C110" s="1">
        <v>3.0092592592577232E-6</v>
      </c>
      <c r="D110" s="1">
        <v>0</v>
      </c>
      <c r="E110" s="1">
        <v>1.122685185189938E-6</v>
      </c>
      <c r="F110" s="1">
        <v>5.5138888888891895E-5</v>
      </c>
      <c r="G110" s="1">
        <v>4.7835648148151014E-5</v>
      </c>
      <c r="H110" s="1">
        <v>5.1249999999994009E-5</v>
      </c>
      <c r="I110" s="1">
        <v>3.3035879629628997E-4</v>
      </c>
      <c r="J110" s="1">
        <v>5.7523148148146391E-5</v>
      </c>
      <c r="K110" s="1">
        <v>5.7800925925918182E-5</v>
      </c>
      <c r="L110" s="1">
        <v>5.2511574074070276E-5</v>
      </c>
      <c r="M110" s="1">
        <v>1.3930555555555224E-4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3.1874999999998051E-5</v>
      </c>
      <c r="C111" s="1">
        <v>3.9930555555539593E-6</v>
      </c>
      <c r="D111" s="1">
        <v>0</v>
      </c>
      <c r="E111" s="1">
        <v>1.2268518518564198E-6</v>
      </c>
      <c r="F111" s="1">
        <v>6.7812500000002766E-5</v>
      </c>
      <c r="G111" s="1">
        <v>6.5370370370373184E-5</v>
      </c>
      <c r="H111" s="1">
        <v>5.7777777777771617E-5</v>
      </c>
      <c r="I111" s="1">
        <v>3.3211805555554905E-4</v>
      </c>
      <c r="J111" s="1">
        <v>7.489583333333133E-5</v>
      </c>
      <c r="K111" s="1">
        <v>7.4270833333325501E-5</v>
      </c>
      <c r="L111" s="1">
        <v>7.9236111111107184E-5</v>
      </c>
      <c r="M111" s="1">
        <v>1.4971064814814448E-4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2.6770833333331773E-5</v>
      </c>
      <c r="C112" s="1">
        <v>7.129629629627765E-6</v>
      </c>
      <c r="D112" s="1">
        <v>0</v>
      </c>
      <c r="E112" s="1">
        <v>1.8402777777828949E-6</v>
      </c>
      <c r="F112" s="1">
        <v>7.7349537037039832E-5</v>
      </c>
      <c r="G112" s="1">
        <v>8.5787037037040464E-5</v>
      </c>
      <c r="H112" s="1">
        <v>6.2187499999993671E-5</v>
      </c>
      <c r="I112" s="1">
        <v>3.322222222222164E-4</v>
      </c>
      <c r="J112" s="1">
        <v>9.2291666666665002E-5</v>
      </c>
      <c r="K112" s="1">
        <v>8.4502314814807224E-5</v>
      </c>
      <c r="L112" s="1">
        <v>9.23611111111073E-5</v>
      </c>
      <c r="M112" s="1">
        <v>1.6123842592592232E-4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2.3020833333332359E-5</v>
      </c>
      <c r="C113" s="1">
        <v>4.5833333333321347E-6</v>
      </c>
      <c r="D113" s="1">
        <v>0</v>
      </c>
      <c r="E113" s="1">
        <v>1.759259259264713E-6</v>
      </c>
      <c r="F113" s="1">
        <v>8.159722222222509E-5</v>
      </c>
      <c r="G113" s="1">
        <v>9.1319444444447687E-5</v>
      </c>
      <c r="H113" s="1">
        <v>6.9143518518512657E-5</v>
      </c>
      <c r="I113" s="1">
        <v>3.3020833333332819E-4</v>
      </c>
      <c r="J113" s="1">
        <v>1.0138888888888784E-4</v>
      </c>
      <c r="K113" s="1">
        <v>1.0048611111110415E-4</v>
      </c>
      <c r="L113" s="1">
        <v>1.0197916666666342E-4</v>
      </c>
      <c r="M113" s="1">
        <v>1.7232638888888593E-4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1.8055555555554145E-5</v>
      </c>
      <c r="C114" s="1">
        <v>5.2662037037026418E-6</v>
      </c>
      <c r="D114" s="1">
        <v>0</v>
      </c>
      <c r="E114" s="1">
        <v>2.6967592592647832E-6</v>
      </c>
      <c r="F114" s="1">
        <v>7.9699074074076649E-5</v>
      </c>
      <c r="G114" s="1">
        <v>9.0949074074077492E-5</v>
      </c>
      <c r="H114" s="1">
        <v>7.4594907407401698E-5</v>
      </c>
      <c r="I114" s="1">
        <v>3.2637731481480973E-4</v>
      </c>
      <c r="J114" s="1">
        <v>1.1145833333333233E-4</v>
      </c>
      <c r="K114" s="1">
        <v>1.1208333333332602E-4</v>
      </c>
      <c r="L114" s="1">
        <v>1.0929398148147845E-4</v>
      </c>
      <c r="M114" s="1">
        <v>1.8061342592592261E-4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9.8148148148140615E-6</v>
      </c>
      <c r="C115" s="1">
        <v>0</v>
      </c>
      <c r="D115" s="1">
        <v>2.3379629629635343E-6</v>
      </c>
      <c r="E115" s="1">
        <v>7.2222222222287705E-6</v>
      </c>
      <c r="F115" s="1">
        <v>7.280092592592928E-5</v>
      </c>
      <c r="G115" s="1">
        <v>8.115740740741173E-5</v>
      </c>
      <c r="H115" s="1">
        <v>7.1018518518513665E-5</v>
      </c>
      <c r="I115" s="1">
        <v>3.1793981481481083E-4</v>
      </c>
      <c r="J115" s="1">
        <v>1.1219907407407359E-4</v>
      </c>
      <c r="K115" s="1">
        <v>1.1275462962962324E-4</v>
      </c>
      <c r="L115" s="1">
        <v>1.0936342592592421E-4</v>
      </c>
      <c r="M115" s="1">
        <v>1.8626157407407133E-4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9.8958333333322435E-6</v>
      </c>
      <c r="C116" s="1">
        <v>0</v>
      </c>
      <c r="D116" s="1">
        <v>1.2500000000003827E-6</v>
      </c>
      <c r="E116" s="1">
        <v>6.2037037037105183E-6</v>
      </c>
      <c r="F116" s="1">
        <v>7.7696759259262595E-5</v>
      </c>
      <c r="G116" s="1">
        <v>8.3912037037041191E-5</v>
      </c>
      <c r="H116" s="1">
        <v>8.1145833333328907E-5</v>
      </c>
      <c r="I116" s="1">
        <v>3.1475694444444043E-4</v>
      </c>
      <c r="J116" s="1">
        <v>1.2730324074074033E-4</v>
      </c>
      <c r="K116" s="1">
        <v>1.2461805555554969E-4</v>
      </c>
      <c r="L116" s="1">
        <v>1.295486111111098E-4</v>
      </c>
      <c r="M116" s="1">
        <v>1.9755787037036791E-4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9.0972222222211047E-6</v>
      </c>
      <c r="C117" s="1">
        <v>0</v>
      </c>
      <c r="D117" s="1">
        <v>3.5879629629630497E-6</v>
      </c>
      <c r="E117" s="1">
        <v>6.1342592592656189E-6</v>
      </c>
      <c r="F117" s="1">
        <v>8.4861111111114544E-5</v>
      </c>
      <c r="G117" s="1">
        <v>9.9745370370374169E-5</v>
      </c>
      <c r="H117" s="1">
        <v>1.0334490740740269E-4</v>
      </c>
      <c r="I117" s="1">
        <v>3.2278935185184755E-4</v>
      </c>
      <c r="J117" s="1">
        <v>1.4074074074073989E-4</v>
      </c>
      <c r="K117" s="1">
        <v>1.3935185185184624E-4</v>
      </c>
      <c r="L117" s="1">
        <v>1.4482638888888705E-4</v>
      </c>
      <c r="M117" s="1">
        <v>2.158564814814792E-4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6.620370370368639E-6</v>
      </c>
      <c r="C118" s="1">
        <v>0</v>
      </c>
      <c r="D118" s="1">
        <v>2.0023148148140546E-6</v>
      </c>
      <c r="E118" s="1">
        <v>5.4629629629692616E-6</v>
      </c>
      <c r="F118" s="1">
        <v>8.704861111111413E-5</v>
      </c>
      <c r="G118" s="1">
        <v>1.0018518518518753E-4</v>
      </c>
      <c r="H118" s="1">
        <v>1.0913194444443948E-4</v>
      </c>
      <c r="I118" s="1">
        <v>3.2356481481480952E-4</v>
      </c>
      <c r="J118" s="1">
        <v>1.5679398148147998E-4</v>
      </c>
      <c r="K118" s="1">
        <v>1.5694444444443872E-4</v>
      </c>
      <c r="L118" s="1">
        <v>1.5822916666666416E-4</v>
      </c>
      <c r="M118" s="1">
        <v>2.2899305555555347E-4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8.2407407407392164E-6</v>
      </c>
      <c r="C119" s="1">
        <v>0</v>
      </c>
      <c r="D119" s="1">
        <v>5.462962962960588E-6</v>
      </c>
      <c r="E119" s="1">
        <v>1.2743055555560975E-5</v>
      </c>
      <c r="F119" s="1">
        <v>9.1412037037039151E-5</v>
      </c>
      <c r="G119" s="1">
        <v>1.0550925925926005E-4</v>
      </c>
      <c r="H119" s="1">
        <v>1.1559027777777175E-4</v>
      </c>
      <c r="I119" s="1">
        <v>3.283217592592539E-4</v>
      </c>
      <c r="J119" s="1">
        <v>1.7680555555555331E-4</v>
      </c>
      <c r="K119" s="1">
        <v>1.7023148148147434E-4</v>
      </c>
      <c r="L119" s="1">
        <v>1.7741898148147806E-4</v>
      </c>
      <c r="M119" s="1">
        <v>2.3996527777777471E-4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9.166666666666004E-6</v>
      </c>
      <c r="C120" s="1">
        <v>0</v>
      </c>
      <c r="D120" s="1">
        <v>1.5983796296295191E-5</v>
      </c>
      <c r="E120" s="1">
        <v>1.3263888888894251E-5</v>
      </c>
      <c r="F120" s="1">
        <v>9.3148148148151227E-5</v>
      </c>
      <c r="G120" s="1">
        <v>1.0939814814815013E-4</v>
      </c>
      <c r="H120" s="1">
        <v>1.1902777777777172E-4</v>
      </c>
      <c r="I120" s="1">
        <v>3.3135416666666209E-4</v>
      </c>
      <c r="J120" s="1">
        <v>1.8569444444444319E-4</v>
      </c>
      <c r="K120" s="1">
        <v>1.8108796296295582E-4</v>
      </c>
      <c r="L120" s="1">
        <v>1.8601851851851592E-4</v>
      </c>
      <c r="M120" s="1">
        <v>2.5506944444444145E-4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2.8240740740734932E-6</v>
      </c>
      <c r="C121" s="1">
        <v>0</v>
      </c>
      <c r="D121" s="1">
        <v>1.6377314814812818E-5</v>
      </c>
      <c r="E121" s="1">
        <v>1.2916666666671489E-5</v>
      </c>
      <c r="F121" s="1">
        <v>1.0342592592592868E-4</v>
      </c>
      <c r="G121" s="1">
        <v>1.0974537037037116E-4</v>
      </c>
      <c r="H121" s="1">
        <v>1.3249999999999373E-4</v>
      </c>
      <c r="I121" s="1">
        <v>3.345833333333291E-4</v>
      </c>
      <c r="J121" s="1">
        <v>1.9469907407407283E-4</v>
      </c>
      <c r="K121" s="1">
        <v>1.9159722222221454E-4</v>
      </c>
      <c r="L121" s="1">
        <v>1.9542824074073734E-4</v>
      </c>
      <c r="M121" s="1">
        <v>2.7045138888888605E-4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4.6527777777787688E-6</v>
      </c>
      <c r="C122" s="1">
        <v>0</v>
      </c>
      <c r="D122" s="1">
        <v>1.9108796296294847E-5</v>
      </c>
      <c r="E122" s="1">
        <v>1.5370370370375655E-5</v>
      </c>
      <c r="F122" s="1">
        <v>1.0855324074074413E-4</v>
      </c>
      <c r="G122" s="1">
        <v>1.1495370370370565E-4</v>
      </c>
      <c r="H122" s="1">
        <v>1.4263888888888313E-4</v>
      </c>
      <c r="I122" s="1">
        <v>3.3960648148147893E-4</v>
      </c>
      <c r="J122" s="1">
        <v>2.0905092592592503E-4</v>
      </c>
      <c r="K122" s="1">
        <v>2.0901620370369738E-4</v>
      </c>
      <c r="L122" s="1">
        <v>3.0621527777777505E-4</v>
      </c>
      <c r="M122" s="1">
        <v>2.8746527777777538E-4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1.180555555554616E-6</v>
      </c>
      <c r="D123" s="1">
        <v>2.3680555555552832E-5</v>
      </c>
      <c r="E123" s="1">
        <v>2.0254629629633952E-5</v>
      </c>
      <c r="F123" s="1">
        <v>1.1274305555555864E-4</v>
      </c>
      <c r="G123" s="1">
        <v>1.1896990740740791E-4</v>
      </c>
      <c r="H123" s="1">
        <v>1.5596064814814119E-4</v>
      </c>
      <c r="I123" s="1">
        <v>3.4667824074073768E-4</v>
      </c>
      <c r="J123" s="1">
        <v>2.2733796296296044E-4</v>
      </c>
      <c r="K123" s="1">
        <v>2.2582175925925201E-4</v>
      </c>
      <c r="L123" s="1">
        <v>3.1873842592592197E-4</v>
      </c>
      <c r="M123" s="1">
        <v>3.0354166666666377E-4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5.4861111111088878E-6</v>
      </c>
      <c r="D124" s="1">
        <v>3.4745370370367276E-5</v>
      </c>
      <c r="E124" s="1">
        <v>3.1655092592595274E-5</v>
      </c>
      <c r="F124" s="1">
        <v>1.2743055555555771E-4</v>
      </c>
      <c r="G124" s="1">
        <v>1.3113425925925966E-4</v>
      </c>
      <c r="H124" s="1">
        <v>1.7236111111110404E-4</v>
      </c>
      <c r="I124" s="1">
        <v>3.5510416666666329E-4</v>
      </c>
      <c r="J124" s="1">
        <v>2.5052083333333003E-4</v>
      </c>
      <c r="K124" s="1">
        <v>2.5123842592591865E-4</v>
      </c>
      <c r="L124" s="1">
        <v>3.3846064814814329E-4</v>
      </c>
      <c r="M124" s="1">
        <v>3.2671296296295921E-4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3.3101851851825848E-6</v>
      </c>
      <c r="D125" s="1">
        <v>3.7233796296293892E-5</v>
      </c>
      <c r="E125" s="1">
        <v>3.5312500000002356E-5</v>
      </c>
      <c r="F125" s="1">
        <v>1.4064814814815016E-4</v>
      </c>
      <c r="G125" s="1">
        <v>1.3436342592592666E-4</v>
      </c>
      <c r="H125" s="1">
        <v>1.8038194444443788E-4</v>
      </c>
      <c r="I125" s="1">
        <v>3.5684027777777537E-4</v>
      </c>
      <c r="J125" s="1">
        <v>2.6049768518518306E-4</v>
      </c>
      <c r="K125" s="1">
        <v>2.6081018518517816E-4</v>
      </c>
      <c r="L125" s="1">
        <v>3.5479166666666298E-4</v>
      </c>
      <c r="M125" s="1">
        <v>3.4177083333332935E-4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1.1458333333304316E-6</v>
      </c>
      <c r="D126">
        <v>4.3865740740738415E-5</v>
      </c>
      <c r="E126">
        <v>4.2743055555558018E-5</v>
      </c>
      <c r="F126">
        <v>1.4943287037037095E-4</v>
      </c>
      <c r="G126">
        <v>1.4172453703703743E-4</v>
      </c>
      <c r="H126">
        <v>1.9568287037036343E-4</v>
      </c>
      <c r="I126">
        <v>3.6016203703703384E-4</v>
      </c>
      <c r="J126">
        <v>2.7594907407407082E-4</v>
      </c>
      <c r="K126">
        <v>2.7637731481480743E-4</v>
      </c>
      <c r="L126">
        <v>3.7003472222221778E-4</v>
      </c>
      <c r="M126">
        <v>3.5909722222221725E-4</v>
      </c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1.7824074074052065E-6</v>
      </c>
      <c r="D127">
        <v>5.1388888888887277E-5</v>
      </c>
      <c r="E127">
        <v>4.9861111111113368E-5</v>
      </c>
      <c r="F127">
        <v>1.5289351851851922E-4</v>
      </c>
      <c r="G127">
        <v>1.483912037037044E-4</v>
      </c>
      <c r="H127">
        <v>2.0605324074073408E-4</v>
      </c>
      <c r="I127">
        <v>3.6358796296295966E-4</v>
      </c>
      <c r="J127">
        <v>2.9228009259259051E-4</v>
      </c>
      <c r="K127">
        <v>2.9288194444443763E-4</v>
      </c>
      <c r="L127">
        <v>3.8293981481481165E-4</v>
      </c>
      <c r="M127">
        <v>3.8096064814814416E-4</v>
      </c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3.7152777777743617E-6</v>
      </c>
      <c r="D128">
        <v>6.3321759259257759E-5</v>
      </c>
      <c r="E128">
        <v>6.4560185185186594E-5</v>
      </c>
      <c r="F128">
        <v>1.6023148148148168E-4</v>
      </c>
      <c r="G128">
        <v>1.5773148148148092E-4</v>
      </c>
      <c r="H128">
        <v>2.2278935185184555E-4</v>
      </c>
      <c r="I128">
        <v>3.6878472222221827E-4</v>
      </c>
      <c r="J128">
        <v>3.1164351851851665E-4</v>
      </c>
      <c r="K128">
        <v>3.117476851851788E-4</v>
      </c>
      <c r="L128">
        <v>3.9894675925925514E-4</v>
      </c>
      <c r="M128">
        <v>4.0296296296295914E-4</v>
      </c>
      <c r="N128"/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3.3564814814774496E-6</v>
      </c>
      <c r="D129" s="1">
        <v>7.0196759259257696E-5</v>
      </c>
      <c r="E129" s="1">
        <v>7.2349537037037434E-5</v>
      </c>
      <c r="F129" s="1">
        <v>1.7015046296296223E-4</v>
      </c>
      <c r="G129" s="1">
        <v>1.7076388888888697E-4</v>
      </c>
      <c r="H129" s="1">
        <v>2.3403935185184466E-4</v>
      </c>
      <c r="I129" s="1">
        <v>3.7092592592592212E-4</v>
      </c>
      <c r="J129" s="1">
        <v>3.2932870370370147E-4</v>
      </c>
      <c r="K129" s="1">
        <v>3.2980324074073294E-4</v>
      </c>
      <c r="L129" s="1">
        <v>4.0834490740740241E-4</v>
      </c>
      <c r="M129" s="1">
        <v>4.1589120370369957E-4</v>
      </c>
      <c r="N129" s="1"/>
      <c r="O129" s="1"/>
      <c r="P129" s="1"/>
      <c r="Q129" s="1"/>
    </row>
    <row r="130" spans="1:17" ht="12.75" x14ac:dyDescent="0.2">
      <c r="A130" s="2">
        <v>24</v>
      </c>
      <c r="B130" s="1">
        <v>0</v>
      </c>
      <c r="C130" s="1">
        <v>7.5115740740712422E-6</v>
      </c>
      <c r="D130" s="1">
        <v>7.9479166666663464E-5</v>
      </c>
      <c r="E130" s="1">
        <v>8.0682870370371584E-5</v>
      </c>
      <c r="F130" s="1">
        <v>2.1348379629629669E-4</v>
      </c>
      <c r="G130" s="1">
        <v>2.183333333333308E-4</v>
      </c>
      <c r="H130" s="1">
        <v>2.4954861111110491E-4</v>
      </c>
      <c r="I130" s="1">
        <v>3.7809027777777407E-4</v>
      </c>
      <c r="J130" s="1">
        <v>3.4704861111110874E-4</v>
      </c>
      <c r="K130" s="1">
        <v>3.474421296296229E-4</v>
      </c>
      <c r="L130" s="1">
        <v>4.2571759259258865E-4</v>
      </c>
      <c r="M130" s="1">
        <v>4.3442129629629039E-4</v>
      </c>
      <c r="N130" s="1"/>
      <c r="O130" s="1"/>
      <c r="P130" s="1"/>
      <c r="Q130" s="1"/>
    </row>
    <row r="131" spans="1:17" ht="12.75" x14ac:dyDescent="0.2">
      <c r="A131" s="2">
        <v>25</v>
      </c>
      <c r="B131" s="1">
        <v>0</v>
      </c>
      <c r="C131" s="1">
        <v>7.245370370369264E-6</v>
      </c>
      <c r="D131" s="1">
        <v>8.7395833333329953E-5</v>
      </c>
      <c r="E131" s="1">
        <v>8.9791666666668574E-5</v>
      </c>
      <c r="F131" s="1">
        <v>2.2730324074074146E-4</v>
      </c>
      <c r="G131" s="1">
        <v>2.3168981481481304E-4</v>
      </c>
      <c r="H131" s="1">
        <v>2.6416666666666255E-4</v>
      </c>
      <c r="I131" s="1">
        <v>3.8700231481481051E-4</v>
      </c>
      <c r="J131" s="1">
        <v>3.6635416666666587E-4</v>
      </c>
      <c r="K131" s="1">
        <v>3.6662037037036438E-4</v>
      </c>
      <c r="L131" s="1">
        <v>4.5077546296296012E-4</v>
      </c>
      <c r="M131" s="1">
        <v>4.5618055555554995E-4</v>
      </c>
      <c r="N131" s="1"/>
      <c r="O131" s="1"/>
      <c r="P131" s="1"/>
      <c r="Q131" s="1"/>
    </row>
    <row r="132" spans="1:17" ht="12.75" x14ac:dyDescent="0.2">
      <c r="A132" s="2">
        <v>26</v>
      </c>
      <c r="B132" s="1">
        <v>0</v>
      </c>
      <c r="C132" s="1">
        <v>1.291666666666455E-5</v>
      </c>
      <c r="D132" s="1">
        <v>1.0228009259258958E-4</v>
      </c>
      <c r="E132" s="1">
        <v>1.034837962962977E-4</v>
      </c>
      <c r="F132" s="1">
        <v>2.3814814814815052E-4</v>
      </c>
      <c r="G132" s="1">
        <v>2.4578703703703741E-4</v>
      </c>
      <c r="H132" s="1">
        <v>2.7789351851851413E-4</v>
      </c>
      <c r="I132" s="1">
        <v>3.94074074074071E-4</v>
      </c>
      <c r="J132" s="1">
        <v>3.8509259259259312E-4</v>
      </c>
      <c r="K132" s="1">
        <v>3.8559027777777116E-4</v>
      </c>
      <c r="L132" s="1">
        <v>4.7258101851851628E-4</v>
      </c>
      <c r="M132" s="1">
        <v>4.7806712962962516E-4</v>
      </c>
      <c r="N132" s="1"/>
      <c r="O132" s="1"/>
      <c r="P132" s="1"/>
      <c r="Q132" s="1"/>
    </row>
    <row r="133" spans="1:17" ht="12.75" x14ac:dyDescent="0.2">
      <c r="A133" s="2">
        <v>27</v>
      </c>
      <c r="B133" s="1">
        <v>0</v>
      </c>
      <c r="C133" s="1">
        <v>1.6273148148143735E-5</v>
      </c>
      <c r="D133" s="1">
        <v>1.0612268518518306E-4</v>
      </c>
      <c r="E133" s="1">
        <v>1.0950231481481401E-4</v>
      </c>
      <c r="F133" s="1">
        <v>2.4585648148148231E-4</v>
      </c>
      <c r="G133" s="1">
        <v>2.4981481481481382E-4</v>
      </c>
      <c r="H133" s="1">
        <v>2.8637731481481049E-4</v>
      </c>
      <c r="I133" s="1">
        <v>4.1282407407406893E-4</v>
      </c>
      <c r="J133" s="1">
        <v>3.9837962962963047E-4</v>
      </c>
      <c r="K133" s="1">
        <v>3.9888888888888266E-4</v>
      </c>
      <c r="L133" s="1">
        <v>4.8962962962962805E-4</v>
      </c>
      <c r="M133" s="1">
        <v>4.9395833333332889E-4</v>
      </c>
      <c r="N133" s="1"/>
      <c r="O133" s="1"/>
      <c r="P133" s="1"/>
      <c r="Q133" s="1"/>
    </row>
    <row r="134" spans="1:17" ht="12.75" x14ac:dyDescent="0.2">
      <c r="A134" s="2">
        <v>28</v>
      </c>
      <c r="B134" s="1">
        <v>0</v>
      </c>
      <c r="C134" s="1">
        <v>2.2372685185182567E-5</v>
      </c>
      <c r="D134" s="1">
        <v>1.2175925925925896E-4</v>
      </c>
      <c r="E134" s="1">
        <v>1.2299768518518606E-4</v>
      </c>
      <c r="F134" s="1">
        <v>2.5163194444444495E-4</v>
      </c>
      <c r="G134" s="1">
        <v>2.5238425925925775E-4</v>
      </c>
      <c r="H134" s="1">
        <v>2.9712962962962636E-4</v>
      </c>
      <c r="I134" s="1">
        <v>4.1412037037036678E-4</v>
      </c>
      <c r="J134" s="1">
        <v>4.1387731481481657E-4</v>
      </c>
      <c r="K134" s="1">
        <v>4.100925925925869E-4</v>
      </c>
      <c r="L134" s="1">
        <v>5.0187499999999885E-4</v>
      </c>
      <c r="M134" s="1">
        <v>5.1112268518518217E-4</v>
      </c>
      <c r="N134" s="1"/>
      <c r="O134" s="1"/>
      <c r="P134" s="1"/>
      <c r="Q134" s="1"/>
    </row>
    <row r="135" spans="1:17" ht="12.75" x14ac:dyDescent="0.2">
      <c r="A135" s="2">
        <v>29</v>
      </c>
      <c r="B135" s="1">
        <v>0</v>
      </c>
      <c r="C135" s="1">
        <v>2.5138888888887045E-5</v>
      </c>
      <c r="D135" s="1">
        <v>1.3934027777777816E-4</v>
      </c>
      <c r="E135" s="1">
        <v>1.4026620370370321E-4</v>
      </c>
      <c r="F135" s="1">
        <v>2.647337962962959E-4</v>
      </c>
      <c r="G135" s="1">
        <v>2.6504629629629448E-4</v>
      </c>
      <c r="H135" s="1">
        <v>3.0993055555555288E-4</v>
      </c>
      <c r="I135" s="1">
        <v>4.2329861111110867E-4</v>
      </c>
      <c r="J135" s="1">
        <v>4.2964120370370465E-4</v>
      </c>
      <c r="K135" s="1">
        <v>4.2989583333332901E-4</v>
      </c>
      <c r="L135" s="1">
        <v>5.2008101851851868E-4</v>
      </c>
      <c r="M135" s="1">
        <v>5.5177083333332946E-4</v>
      </c>
      <c r="N135" s="1"/>
      <c r="O135" s="1"/>
      <c r="P135" s="1"/>
      <c r="Q135" s="1"/>
    </row>
    <row r="136" spans="1:17" ht="12.75" x14ac:dyDescent="0.2">
      <c r="A136" s="2">
        <v>30</v>
      </c>
      <c r="B136" s="1">
        <v>0</v>
      </c>
      <c r="C136" s="1">
        <v>2.576388888888767E-5</v>
      </c>
      <c r="D136" s="1">
        <v>1.5289351851851748E-4</v>
      </c>
      <c r="E136" s="1">
        <v>1.5569444444444441E-4</v>
      </c>
      <c r="F136" s="1">
        <v>2.8202546296296135E-4</v>
      </c>
      <c r="G136" s="1">
        <v>2.8363425925925778E-4</v>
      </c>
      <c r="H136" s="1">
        <v>3.2299768518518138E-4</v>
      </c>
      <c r="I136" s="1">
        <v>4.292592592592577E-4</v>
      </c>
      <c r="J136" s="1">
        <v>4.5203703703703899E-4</v>
      </c>
      <c r="K136" s="1">
        <v>4.5267361111110682E-4</v>
      </c>
      <c r="L136" s="1">
        <v>5.339583333333342E-4</v>
      </c>
      <c r="M136" s="1">
        <v>5.6763888888888489E-4</v>
      </c>
      <c r="N136" s="1"/>
      <c r="O136" s="1"/>
      <c r="P136" s="1"/>
      <c r="Q136" s="1"/>
    </row>
    <row r="137" spans="1:17" ht="12.75" x14ac:dyDescent="0.2">
      <c r="A137" s="2">
        <v>31</v>
      </c>
      <c r="B137" s="1">
        <v>0</v>
      </c>
      <c r="C137" s="1">
        <v>2.7407407407406548E-5</v>
      </c>
      <c r="D137" s="1">
        <v>1.7273148148147857E-4</v>
      </c>
      <c r="E137" s="1">
        <v>1.7527777777777767E-4</v>
      </c>
      <c r="F137" s="1">
        <v>3.0712962962962595E-4</v>
      </c>
      <c r="G137" s="1">
        <v>3.1553240740740673E-4</v>
      </c>
      <c r="H137" s="1">
        <v>3.3840277777777428E-4</v>
      </c>
      <c r="I137" s="1">
        <v>4.3509259259259109E-4</v>
      </c>
      <c r="J137" s="1">
        <v>4.7078703703703692E-4</v>
      </c>
      <c r="K137" s="1">
        <v>4.6549768518518164E-4</v>
      </c>
      <c r="L137" s="1">
        <v>5.4762731481481502E-4</v>
      </c>
      <c r="M137" s="1">
        <v>5.871874999999957E-4</v>
      </c>
      <c r="N137" s="1"/>
      <c r="O137" s="1"/>
      <c r="P137" s="1"/>
      <c r="Q137" s="1"/>
    </row>
    <row r="138" spans="1:17" ht="12.75" x14ac:dyDescent="0.2">
      <c r="A138" s="2">
        <v>32</v>
      </c>
      <c r="B138" s="1">
        <v>0</v>
      </c>
      <c r="C138" s="1">
        <v>2.9224537037037673E-5</v>
      </c>
      <c r="D138" s="1">
        <v>1.9677083333333178E-4</v>
      </c>
      <c r="E138" s="1">
        <v>2.0032407407407499E-4</v>
      </c>
      <c r="F138" s="1">
        <v>3.1729166666666364E-4</v>
      </c>
      <c r="G138" s="1">
        <v>3.2258101851851892E-4</v>
      </c>
      <c r="H138" s="1">
        <v>3.6024305555555289E-4</v>
      </c>
      <c r="I138" s="1">
        <v>4.436805555555548E-4</v>
      </c>
      <c r="J138" s="1">
        <v>6.7683101851851862E-3</v>
      </c>
      <c r="K138" s="1">
        <v>4.8385416666666542E-4</v>
      </c>
      <c r="L138" s="1">
        <v>5.635532407407412E-4</v>
      </c>
      <c r="M138" s="1">
        <v>6.0620370370370255E-4</v>
      </c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AU106 A106:A125 A129:A147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8D2FC-7F6A-400F-AFE9-160ABE0A4074}">
  <dimension ref="A1:AU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Marcelo Mizrahy</v>
      </c>
      <c r="J1" s="7" t="str">
        <f>K52</f>
        <v>Claudio Junqueira</v>
      </c>
      <c r="K1" s="7" t="str">
        <f>L52</f>
        <v>Alexandre Melillo</v>
      </c>
    </row>
    <row r="2" spans="1:13" x14ac:dyDescent="0.25">
      <c r="A2" s="9"/>
      <c r="B2" s="10" t="s">
        <v>16</v>
      </c>
      <c r="C2" s="11"/>
      <c r="D2" s="11"/>
      <c r="E2" s="11"/>
      <c r="F2" s="11"/>
      <c r="G2" s="11"/>
      <c r="H2" s="6" t="s">
        <v>3</v>
      </c>
      <c r="I2" s="12">
        <f>AVERAGE(J53:J97)</f>
        <v>8.7407910628017299E-5</v>
      </c>
      <c r="J2" s="12">
        <f>AVERAGE(K53:K97)</f>
        <v>1.0888989533011181E-4</v>
      </c>
      <c r="K2" s="12">
        <f>AVERAGE(L53:L97)</f>
        <v>1.7083584943639347E-4</v>
      </c>
    </row>
    <row r="3" spans="1:13" x14ac:dyDescent="0.25">
      <c r="A3" s="9">
        <v>1</v>
      </c>
      <c r="B3" s="13" t="s">
        <v>15</v>
      </c>
      <c r="C3" s="11"/>
      <c r="D3" s="11"/>
      <c r="E3" s="11"/>
      <c r="F3" s="11"/>
      <c r="G3" s="11"/>
      <c r="H3" s="6" t="s">
        <v>4</v>
      </c>
      <c r="I3" s="12">
        <f>LARGE(J53:J97,2)</f>
        <v>1.2557870370370414E-4</v>
      </c>
      <c r="J3" s="12">
        <f>LARGE(K53:K97,2)</f>
        <v>1.7819444444444263E-4</v>
      </c>
      <c r="K3" s="12">
        <f>LARGE(L53:L97,2)</f>
        <v>2.1519675925926046E-4</v>
      </c>
      <c r="L3" s="12">
        <f>LARGE(I3:K3,1)</f>
        <v>2.1519675925926046E-4</v>
      </c>
      <c r="M3" s="14">
        <f>L3</f>
        <v>2.1519675925926046E-4</v>
      </c>
    </row>
    <row r="4" spans="1:13" x14ac:dyDescent="0.25">
      <c r="A4" s="9">
        <v>2</v>
      </c>
      <c r="B4" s="13" t="s">
        <v>14</v>
      </c>
      <c r="C4" s="11"/>
      <c r="D4" s="11"/>
      <c r="E4" s="11"/>
      <c r="F4" s="11"/>
      <c r="G4" s="11"/>
      <c r="H4" s="6" t="s">
        <v>5</v>
      </c>
      <c r="I4" s="12">
        <f>SMALL(J53:J97,1)</f>
        <v>3.7025462962962229E-5</v>
      </c>
      <c r="J4" s="12">
        <f>SMALL(K53:K97,1)</f>
        <v>4.2442129629630555E-5</v>
      </c>
      <c r="K4" s="12">
        <f>SMALL(L53:L97,1)</f>
        <v>4.7418981481482051E-5</v>
      </c>
      <c r="L4" s="12">
        <f>SMALL(I4:K4,1)</f>
        <v>3.7025462962962229E-5</v>
      </c>
      <c r="M4" s="14">
        <f>L4</f>
        <v>3.7025462962962229E-5</v>
      </c>
    </row>
    <row r="5" spans="1:13" x14ac:dyDescent="0.25">
      <c r="A5" s="9">
        <v>3</v>
      </c>
      <c r="B5" s="13" t="s">
        <v>10</v>
      </c>
      <c r="C5" s="11"/>
      <c r="D5" s="11"/>
      <c r="E5" s="11"/>
      <c r="F5" s="11"/>
      <c r="G5" s="11"/>
      <c r="H5" s="15" t="s">
        <v>6</v>
      </c>
      <c r="I5" s="12">
        <f>_xlfn.STDEV.S(J53:J97)</f>
        <v>2.8459950990510098E-5</v>
      </c>
      <c r="J5" s="12">
        <f>_xlfn.STDEV.S(K53:K97)</f>
        <v>4.5158447253219625E-5</v>
      </c>
      <c r="K5" s="12">
        <f>_xlfn.STDEV.S(L53:L97)</f>
        <v>5.1203311861446888E-5</v>
      </c>
    </row>
    <row r="6" spans="1:13" x14ac:dyDescent="0.25">
      <c r="A6" s="9"/>
      <c r="B6" s="13" t="s">
        <v>17</v>
      </c>
      <c r="C6" s="11"/>
      <c r="D6" s="11"/>
      <c r="E6" s="11"/>
      <c r="F6" s="11"/>
      <c r="G6" s="11"/>
      <c r="H6" s="6" t="s">
        <v>7</v>
      </c>
      <c r="I6" s="12">
        <f>SUM(J53:J97,1)</f>
        <v>1.0020103819444444</v>
      </c>
      <c r="J6" s="12">
        <f>SUM(K53:K97,1)</f>
        <v>1.0025044675925925</v>
      </c>
      <c r="K6" s="12">
        <f>SUM(L53:L97,1)</f>
        <v>1.003929224537037</v>
      </c>
    </row>
    <row r="7" spans="1:13" x14ac:dyDescent="0.25">
      <c r="A7" s="9"/>
      <c r="B7" s="13" t="s">
        <v>13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21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24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12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11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18</v>
      </c>
      <c r="C13" s="11"/>
      <c r="D13" s="11"/>
      <c r="E13" s="11"/>
      <c r="F13" s="11"/>
      <c r="G13" s="11"/>
      <c r="I13" s="11"/>
      <c r="J13" s="11"/>
      <c r="K13" s="17">
        <f>SMALL(I4:K4,1)-L13</f>
        <v>3.7025462962962229E-5</v>
      </c>
    </row>
    <row r="14" spans="1:13" x14ac:dyDescent="0.25">
      <c r="A14" s="9"/>
      <c r="B14" s="13" t="s">
        <v>20</v>
      </c>
      <c r="C14" s="11"/>
      <c r="D14" s="11"/>
      <c r="E14" s="11"/>
      <c r="F14" s="11"/>
      <c r="G14" s="11"/>
      <c r="I14" s="11"/>
      <c r="J14" s="11"/>
      <c r="K14" s="17">
        <f>LARGE(I3:K3,1)+L13</f>
        <v>2.1519675925926046E-4</v>
      </c>
    </row>
    <row r="15" spans="1:13" x14ac:dyDescent="0.25">
      <c r="A15" s="9"/>
      <c r="B15" s="13" t="s">
        <v>19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4'!$B$106:$AT$106,0)</f>
        <v>2</v>
      </c>
      <c r="K50" s="18">
        <f>MATCH(K52,'ETAPA 4'!$B$106:$AT$106,0)</f>
        <v>3</v>
      </c>
      <c r="L50" s="18">
        <f>MATCH(L52,'ETAPA 4'!$B$106:$AT$106,0)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4'!$B$107:$B$147)</f>
        <v>23</v>
      </c>
      <c r="K51" s="24">
        <f>COUNTA('ETAPA 4'!$B$107:$B$147)</f>
        <v>23</v>
      </c>
      <c r="L51" s="24">
        <f>COUNTA('ETAPA 4'!$B$107:$B$147)</f>
        <v>23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Marcelo Mizrahy</v>
      </c>
      <c r="K52" s="25" t="str">
        <f>VLOOKUP(2,$A$2:$B$47,2,FALSE)</f>
        <v>Claudio Junqueira</v>
      </c>
      <c r="L52" s="25" t="str">
        <f>VLOOKUP(3,$A$2:$B$47,2,FALSE)</f>
        <v>Alexandre Melillo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4'!$B$106:$AT$171,$I53+1,J$50)=0,"",INDEX('ETAPA 4'!$B$106:$AT$171,$I53+1,J$50))</f>
        <v>3.9560185185184469E-5</v>
      </c>
      <c r="K53" s="27" cm="1">
        <f t="array" ref="K53">IF(INDEX('ETAPA 4'!$B$106:$AT$171,$I53+1,K$50)=0,"",INDEX('ETAPA 4'!$B$106:$AT$171,$I53+1,K$50))</f>
        <v>4.9386574074074957E-5</v>
      </c>
      <c r="L53" s="27" cm="1">
        <f t="array" ref="L53">IF(INDEX('ETAPA 4'!$B$106:$AT$171,$I53+1,L$50)=0,"",INDEX('ETAPA 4'!$B$106:$AT$171,$I53+1,L$50))</f>
        <v>7.2696759259259763E-5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4'!$B$106:$AT$171,$I54+1,J$50)=0,"",INDEX('ETAPA 4'!$B$106:$AT$171,$I54+1,J$50))</f>
        <v>3.7025462962962229E-5</v>
      </c>
      <c r="K54" s="27" cm="1">
        <f t="array" ref="K54">IF(INDEX('ETAPA 4'!$B$106:$AT$171,$I54+1,K$50)=0,"",INDEX('ETAPA 4'!$B$106:$AT$171,$I54+1,K$50))</f>
        <v>4.2442129629630555E-5</v>
      </c>
      <c r="L54" s="27" cm="1">
        <f t="array" ref="L54">IF(INDEX('ETAPA 4'!$B$106:$AT$171,$I54+1,L$50)=0,"",INDEX('ETAPA 4'!$B$106:$AT$171,$I54+1,L$50))</f>
        <v>5.2824074074074709E-5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4'!$B$106:$AT$171,$I55+1,J$50)=0,"",INDEX('ETAPA 4'!$B$106:$AT$171,$I55+1,J$50))</f>
        <v>4.8865740740739946E-5</v>
      </c>
      <c r="K55" s="27" cm="1">
        <f t="array" ref="K55">IF(INDEX('ETAPA 4'!$B$106:$AT$171,$I55+1,K$50)=0,"",INDEX('ETAPA 4'!$B$106:$AT$171,$I55+1,K$50))</f>
        <v>4.2928240740741381E-5</v>
      </c>
      <c r="L55" s="27" cm="1">
        <f t="array" ref="L55">IF(INDEX('ETAPA 4'!$B$106:$AT$171,$I55+1,L$50)=0,"",INDEX('ETAPA 4'!$B$106:$AT$171,$I55+1,L$50))</f>
        <v>4.7418981481482051E-5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4'!$B$106:$AT$171,$I56+1,J$50)=0,"",INDEX('ETAPA 4'!$B$106:$AT$171,$I56+1,J$50))</f>
        <v>5.2384259259256362E-5</v>
      </c>
      <c r="K56" s="27" cm="1">
        <f t="array" ref="K56">IF(INDEX('ETAPA 4'!$B$106:$AT$171,$I56+1,K$50)=0,"",INDEX('ETAPA 4'!$B$106:$AT$171,$I56+1,K$50))</f>
        <v>4.8032407407405924E-5</v>
      </c>
      <c r="L56" s="27" cm="1">
        <f t="array" ref="L56">IF(INDEX('ETAPA 4'!$B$106:$AT$171,$I56+1,L$50)=0,"",INDEX('ETAPA 4'!$B$106:$AT$171,$I56+1,L$50))</f>
        <v>1.5437499999999826E-4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4'!$B$106:$AT$171,$I57+1,J$50)=0,"",INDEX('ETAPA 4'!$B$106:$AT$171,$I57+1,J$50))</f>
        <v>5.493055555555286E-5</v>
      </c>
      <c r="K57" s="27" cm="1">
        <f t="array" ref="K57">IF(INDEX('ETAPA 4'!$B$106:$AT$171,$I57+1,K$50)=0,"",INDEX('ETAPA 4'!$B$106:$AT$171,$I57+1,K$50))</f>
        <v>5.737268518518461E-5</v>
      </c>
      <c r="L57" s="27" cm="1">
        <f t="array" ref="L57">IF(INDEX('ETAPA 4'!$B$106:$AT$171,$I57+1,L$50)=0,"",INDEX('ETAPA 4'!$B$106:$AT$171,$I57+1,L$50))</f>
        <v>1.5554398148148046E-4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4'!$B$106:$AT$171,$I58+1,J$50)=0,"",INDEX('ETAPA 4'!$B$106:$AT$171,$I58+1,J$50))</f>
        <v>6.4618055555553007E-5</v>
      </c>
      <c r="K58" s="27" cm="1">
        <f t="array" ref="K58">IF(INDEX('ETAPA 4'!$B$106:$AT$171,$I58+1,K$50)=0,"",INDEX('ETAPA 4'!$B$106:$AT$171,$I58+1,K$50))</f>
        <v>6.8738425925925217E-5</v>
      </c>
      <c r="L58" s="27" cm="1">
        <f t="array" ref="L58">IF(INDEX('ETAPA 4'!$B$106:$AT$171,$I58+1,L$50)=0,"",INDEX('ETAPA 4'!$B$106:$AT$171,$I58+1,L$50))</f>
        <v>1.5956018518518446E-4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4'!$B$106:$AT$171,$I59+1,J$50)=0,"",INDEX('ETAPA 4'!$B$106:$AT$171,$I59+1,J$50))</f>
        <v>7.4907407407404612E-5</v>
      </c>
      <c r="K59" s="27" cm="1">
        <f t="array" ref="K59">IF(INDEX('ETAPA 4'!$B$106:$AT$171,$I59+1,K$50)=0,"",INDEX('ETAPA 4'!$B$106:$AT$171,$I59+1,K$50))</f>
        <v>8.3425925925924294E-5</v>
      </c>
      <c r="L59" s="27" cm="1">
        <f t="array" ref="L59">IF(INDEX('ETAPA 4'!$B$106:$AT$171,$I59+1,L$50)=0,"",INDEX('ETAPA 4'!$B$106:$AT$171,$I59+1,L$50))</f>
        <v>1.5868055555555427E-4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4'!$B$106:$AT$171,$I60+1,J$50)=0,"",INDEX('ETAPA 4'!$B$106:$AT$171,$I60+1,J$50))</f>
        <v>7.6597222222219222E-5</v>
      </c>
      <c r="K60" s="27" cm="1">
        <f t="array" ref="K60">IF(INDEX('ETAPA 4'!$B$106:$AT$171,$I60+1,K$50)=0,"",INDEX('ETAPA 4'!$B$106:$AT$171,$I60+1,K$50))</f>
        <v>8.7685185185183701E-5</v>
      </c>
      <c r="L60" s="27" cm="1">
        <f t="array" ref="L60">IF(INDEX('ETAPA 4'!$B$106:$AT$171,$I60+1,L$50)=0,"",INDEX('ETAPA 4'!$B$106:$AT$171,$I60+1,L$50))</f>
        <v>1.5793981481481388E-4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4'!$B$106:$AT$171,$I61+1,J$50)=0,"",INDEX('ETAPA 4'!$B$106:$AT$171,$I61+1,J$50))</f>
        <v>8.0636574074070648E-5</v>
      </c>
      <c r="K61" s="27" cm="1">
        <f t="array" ref="K61">IF(INDEX('ETAPA 4'!$B$106:$AT$171,$I61+1,K$50)=0,"",INDEX('ETAPA 4'!$B$106:$AT$171,$I61+1,K$50))</f>
        <v>9.2060185185183739E-5</v>
      </c>
      <c r="L61" s="27" cm="1">
        <f t="array" ref="L61">IF(INDEX('ETAPA 4'!$B$106:$AT$171,$I61+1,L$50)=0,"",INDEX('ETAPA 4'!$B$106:$AT$171,$I61+1,L$50))</f>
        <v>1.5756944444444369E-4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4'!$B$106:$AT$171,$I62+1,J$50)=0,"",INDEX('ETAPA 4'!$B$106:$AT$171,$I62+1,J$50))</f>
        <v>8.3275462962960345E-5</v>
      </c>
      <c r="K62" s="27" cm="1">
        <f t="array" ref="K62">IF(INDEX('ETAPA 4'!$B$106:$AT$171,$I62+1,K$50)=0,"",INDEX('ETAPA 4'!$B$106:$AT$171,$I62+1,K$50))</f>
        <v>9.7754629629628192E-5</v>
      </c>
      <c r="L62" s="27" cm="1">
        <f t="array" ref="L62">IF(INDEX('ETAPA 4'!$B$106:$AT$171,$I62+1,L$50)=0,"",INDEX('ETAPA 4'!$B$106:$AT$171,$I62+1,L$50))</f>
        <v>1.553124999999992E-4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4'!$B$106:$AT$171,$I63+1,J$50)=0,"",INDEX('ETAPA 4'!$B$106:$AT$171,$I63+1,J$50))</f>
        <v>8.2847222222220268E-5</v>
      </c>
      <c r="K63" s="27" cm="1">
        <f t="array" ref="K63">IF(INDEX('ETAPA 4'!$B$106:$AT$171,$I63+1,K$50)=0,"",INDEX('ETAPA 4'!$B$106:$AT$171,$I63+1,K$50))</f>
        <v>1.0488425925925943E-4</v>
      </c>
      <c r="L63" s="27" cm="1">
        <f t="array" ref="L63">IF(INDEX('ETAPA 4'!$B$106:$AT$171,$I63+1,L$50)=0,"",INDEX('ETAPA 4'!$B$106:$AT$171,$I63+1,L$50))</f>
        <v>1.6774305555555639E-4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4'!$B$106:$AT$171,$I64+1,J$50)=0,"",INDEX('ETAPA 4'!$B$106:$AT$171,$I64+1,J$50))</f>
        <v>8.6620370370368849E-5</v>
      </c>
      <c r="K64" s="27" cm="1">
        <f t="array" ref="K64">IF(INDEX('ETAPA 4'!$B$106:$AT$171,$I64+1,K$50)=0,"",INDEX('ETAPA 4'!$B$106:$AT$171,$I64+1,K$50))</f>
        <v>1.0587962962962938E-4</v>
      </c>
      <c r="L64" s="27" cm="1">
        <f t="array" ref="L64">IF(INDEX('ETAPA 4'!$B$106:$AT$171,$I64+1,L$50)=0,"",INDEX('ETAPA 4'!$B$106:$AT$171,$I64+1,L$50))</f>
        <v>1.7519675925926036E-4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4'!$B$106:$AT$171,$I65+1,J$50)=0,"",INDEX('ETAPA 4'!$B$106:$AT$171,$I65+1,J$50))</f>
        <v>8.8576388888888039E-5</v>
      </c>
      <c r="K65" s="27" cm="1">
        <f t="array" ref="K65">IF(INDEX('ETAPA 4'!$B$106:$AT$171,$I65+1,K$50)=0,"",INDEX('ETAPA 4'!$B$106:$AT$171,$I65+1,K$50))</f>
        <v>1.0861111111111141E-4</v>
      </c>
      <c r="L65" s="27" cm="1">
        <f t="array" ref="L65">IF(INDEX('ETAPA 4'!$B$106:$AT$171,$I65+1,L$50)=0,"",INDEX('ETAPA 4'!$B$106:$AT$171,$I65+1,L$50))</f>
        <v>2.0560185185185438E-4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4'!$B$106:$AT$171,$I66+1,J$50)=0,"",INDEX('ETAPA 4'!$B$106:$AT$171,$I66+1,J$50))</f>
        <v>9.6423611111109628E-5</v>
      </c>
      <c r="K66" s="27" cm="1">
        <f t="array" ref="K66">IF(INDEX('ETAPA 4'!$B$106:$AT$171,$I66+1,K$50)=0,"",INDEX('ETAPA 4'!$B$106:$AT$171,$I66+1,K$50))</f>
        <v>1.1605324074074122E-4</v>
      </c>
      <c r="L66" s="27" cm="1">
        <f t="array" ref="L66">IF(INDEX('ETAPA 4'!$B$106:$AT$171,$I66+1,L$50)=0,"",INDEX('ETAPA 4'!$B$106:$AT$171,$I66+1,L$50))</f>
        <v>2.1376157407407628E-4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4'!$B$106:$AT$171,$I67+1,J$50)=0,"",INDEX('ETAPA 4'!$B$106:$AT$171,$I67+1,J$50))</f>
        <v>1.0362268518518229E-4</v>
      </c>
      <c r="K67" s="27" cm="1">
        <f t="array" ref="K67">IF(INDEX('ETAPA 4'!$B$106:$AT$171,$I67+1,K$50)=0,"",INDEX('ETAPA 4'!$B$106:$AT$171,$I67+1,K$50))</f>
        <v>1.2458333333333245E-4</v>
      </c>
      <c r="L67" s="27" cm="1">
        <f t="array" ref="L67">IF(INDEX('ETAPA 4'!$B$106:$AT$171,$I67+1,L$50)=0,"",INDEX('ETAPA 4'!$B$106:$AT$171,$I67+1,L$50))</f>
        <v>2.1797453703703909E-4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4'!$B$106:$AT$171,$I68+1,J$50)=0,"",INDEX('ETAPA 4'!$B$106:$AT$171,$I68+1,J$50))</f>
        <v>1.0015046296295987E-4</v>
      </c>
      <c r="K68" s="27" cm="1">
        <f t="array" ref="K68">IF(INDEX('ETAPA 4'!$B$106:$AT$171,$I68+1,K$50)=0,"",INDEX('ETAPA 4'!$B$106:$AT$171,$I68+1,K$50))</f>
        <v>1.3299768518518391E-4</v>
      </c>
      <c r="L68" s="27" cm="1">
        <f t="array" ref="L68">IF(INDEX('ETAPA 4'!$B$106:$AT$171,$I68+1,L$50)=0,"",INDEX('ETAPA 4'!$B$106:$AT$171,$I68+1,L$50))</f>
        <v>2.1129629629629797E-4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4'!$B$106:$AT$171,$I69+1,J$50)=0,"",INDEX('ETAPA 4'!$B$106:$AT$171,$I69+1,J$50))</f>
        <v>1.0627314814814527E-4</v>
      </c>
      <c r="K69" s="27" cm="1">
        <f t="array" ref="K69">IF(INDEX('ETAPA 4'!$B$106:$AT$171,$I69+1,K$50)=0,"",INDEX('ETAPA 4'!$B$106:$AT$171,$I69+1,K$50))</f>
        <v>1.4005787037036851E-4</v>
      </c>
      <c r="L69" s="27" cm="1">
        <f t="array" ref="L69">IF(INDEX('ETAPA 4'!$B$106:$AT$171,$I69+1,L$50)=0,"",INDEX('ETAPA 4'!$B$106:$AT$171,$I69+1,L$50))</f>
        <v>2.1519675925926046E-4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4'!$B$106:$AT$171,$I70+1,J$50)=0,"",INDEX('ETAPA 4'!$B$106:$AT$171,$I70+1,J$50))</f>
        <v>1.1020833333333022E-4</v>
      </c>
      <c r="K70" s="27" cm="1">
        <f t="array" ref="K70">IF(INDEX('ETAPA 4'!$B$106:$AT$171,$I70+1,K$50)=0,"",INDEX('ETAPA 4'!$B$106:$AT$171,$I70+1,K$50))</f>
        <v>1.458680555555536E-4</v>
      </c>
      <c r="L70" s="27" cm="1">
        <f t="array" ref="L70">IF(INDEX('ETAPA 4'!$B$106:$AT$171,$I70+1,L$50)=0,"",INDEX('ETAPA 4'!$B$106:$AT$171,$I70+1,L$50))</f>
        <v>2.1245370370370428E-4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4'!$B$106:$AT$171,$I71+1,J$50)=0,"",INDEX('ETAPA 4'!$B$106:$AT$171,$I71+1,J$50))</f>
        <v>1.1813657407407259E-4</v>
      </c>
      <c r="K71" s="27" cm="1">
        <f t="array" ref="K71">IF(INDEX('ETAPA 4'!$B$106:$AT$171,$I71+1,K$50)=0,"",INDEX('ETAPA 4'!$B$106:$AT$171,$I71+1,K$50))</f>
        <v>1.5605324074073959E-4</v>
      </c>
      <c r="L71" s="27" cm="1">
        <f t="array" ref="L71">IF(INDEX('ETAPA 4'!$B$106:$AT$171,$I71+1,L$50)=0,"",INDEX('ETAPA 4'!$B$106:$AT$171,$I71+1,L$50))</f>
        <v>2.1236111111111282E-4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4'!$B$106:$AT$171,$I72+1,J$50)=0,"",INDEX('ETAPA 4'!$B$106:$AT$171,$I72+1,J$50))</f>
        <v>1.255092592592575E-4</v>
      </c>
      <c r="K72" s="27" cm="1">
        <f t="array" ref="K72">IF(INDEX('ETAPA 4'!$B$106:$AT$171,$I72+1,K$50)=0,"",INDEX('ETAPA 4'!$B$106:$AT$171,$I72+1,K$50))</f>
        <v>1.6474537037036892E-4</v>
      </c>
      <c r="L72" s="27" cm="1">
        <f t="array" ref="L72">IF(INDEX('ETAPA 4'!$B$106:$AT$171,$I72+1,L$50)=0,"",INDEX('ETAPA 4'!$B$106:$AT$171,$I72+1,L$50))</f>
        <v>2.1219907407407645E-4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4'!$B$106:$AT$171,$I73+1,J$50)=0,"",INDEX('ETAPA 4'!$B$106:$AT$171,$I73+1,J$50))</f>
        <v>1.283796296296276E-4</v>
      </c>
      <c r="K73" s="27" cm="1">
        <f t="array" ref="K73">IF(INDEX('ETAPA 4'!$B$106:$AT$171,$I73+1,K$50)=0,"",INDEX('ETAPA 4'!$B$106:$AT$171,$I73+1,K$50))</f>
        <v>1.7383101851851587E-4</v>
      </c>
      <c r="L73" s="27" cm="1">
        <f t="array" ref="L73">IF(INDEX('ETAPA 4'!$B$106:$AT$171,$I73+1,L$50)=0,"",INDEX('ETAPA 4'!$B$106:$AT$171,$I73+1,L$50))</f>
        <v>2.0927083333333388E-4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4'!$B$106:$AT$171,$I74+1,J$50)=0,"",INDEX('ETAPA 4'!$B$106:$AT$171,$I74+1,J$50))</f>
        <v>1.2525462962962794E-4</v>
      </c>
      <c r="K74" s="27" cm="1">
        <f t="array" ref="K74">IF(INDEX('ETAPA 4'!$B$106:$AT$171,$I74+1,K$50)=0,"",INDEX('ETAPA 4'!$B$106:$AT$171,$I74+1,K$50))</f>
        <v>1.7819444444444263E-4</v>
      </c>
      <c r="L74" s="27" cm="1">
        <f t="array" ref="L74">IF(INDEX('ETAPA 4'!$B$106:$AT$171,$I74+1,L$50)=0,"",INDEX('ETAPA 4'!$B$106:$AT$171,$I74+1,L$50))</f>
        <v>2.0504629629629692E-4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4'!$B$106:$AT$171,$I75+1,J$50)=0,"",INDEX('ETAPA 4'!$B$106:$AT$171,$I75+1,J$50))</f>
        <v>1.2557870370370414E-4</v>
      </c>
      <c r="K75" s="27" cm="1">
        <f t="array" ref="K75">IF(INDEX('ETAPA 4'!$B$106:$AT$171,$I75+1,K$50)=0,"",INDEX('ETAPA 4'!$B$106:$AT$171,$I75+1,K$50))</f>
        <v>1.8288194444444211E-4</v>
      </c>
      <c r="L75" s="27" cm="1">
        <f t="array" ref="L75">IF(INDEX('ETAPA 4'!$B$106:$AT$171,$I75+1,L$50)=0,"",INDEX('ETAPA 4'!$B$106:$AT$171,$I75+1,L$50))</f>
        <v>1.9920138888888939E-4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4'!$B$106:$AT$171,$I76+1,J$50)=0,"",INDEX('ETAPA 4'!$B$106:$AT$171,$I76+1,J$50))</f>
        <v/>
      </c>
      <c r="K76" s="27" t="str" cm="1">
        <f t="array" ref="K76">IF(INDEX('ETAPA 4'!$B$106:$AT$171,$I76+1,K$50)=0,"",INDEX('ETAPA 4'!$B$106:$AT$171,$I76+1,K$50))</f>
        <v/>
      </c>
      <c r="L76" s="27" t="str" cm="1">
        <f t="array" ref="L76">IF(INDEX('ETAPA 4'!$B$106:$AT$171,$I76+1,L$50)=0,"",INDEX('ETAPA 4'!$B$106:$AT$171,$I76+1,L$50))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4'!$B$106:$AT$171,$I77+1,J$50)=0,"",INDEX('ETAPA 4'!$B$106:$AT$171,$I77+1,J$50))</f>
        <v/>
      </c>
      <c r="K77" s="27" t="str" cm="1">
        <f t="array" ref="K77">IF(INDEX('ETAPA 4'!$B$106:$AT$171,$I77+1,K$50)=0,"",INDEX('ETAPA 4'!$B$106:$AT$171,$I77+1,K$50))</f>
        <v/>
      </c>
      <c r="L77" s="27" t="str" cm="1">
        <f t="array" ref="L77">IF(INDEX('ETAPA 4'!$B$106:$AT$171,$I77+1,L$50)=0,"",INDEX('ETAPA 4'!$B$106:$AT$171,$I77+1,L$50))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4'!$B$106:$AT$171,$I78+1,J$50)=0,"",INDEX('ETAPA 4'!$B$106:$AT$171,$I78+1,J$50))</f>
        <v/>
      </c>
      <c r="K78" s="27" t="str" cm="1">
        <f t="array" ref="K78">IF(INDEX('ETAPA 4'!$B$106:$AT$171,$I78+1,K$50)=0,"",INDEX('ETAPA 4'!$B$106:$AT$171,$I78+1,K$50))</f>
        <v/>
      </c>
      <c r="L78" s="27" t="str" cm="1">
        <f t="array" ref="L78">IF(INDEX('ETAPA 4'!$B$106:$AT$171,$I78+1,L$50)=0,"",INDEX('ETAPA 4'!$B$106:$AT$171,$I78+1,L$50))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4'!$B$106:$AT$171,$I79+1,J$50)=0,"",INDEX('ETAPA 4'!$B$106:$AT$171,$I79+1,J$50))</f>
        <v/>
      </c>
      <c r="K79" s="27" t="str" cm="1">
        <f t="array" ref="K79">IF(INDEX('ETAPA 4'!$B$106:$AT$171,$I79+1,K$50)=0,"",INDEX('ETAPA 4'!$B$106:$AT$171,$I79+1,K$50))</f>
        <v/>
      </c>
      <c r="L79" s="27" t="str" cm="1">
        <f t="array" ref="L79">IF(INDEX('ETAPA 4'!$B$106:$AT$171,$I79+1,L$50)=0,"",INDEX('ETAPA 4'!$B$106:$AT$171,$I79+1,L$50))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4'!$B$106:$AT$171,$I80+1,J$50)=0,"",INDEX('ETAPA 4'!$B$106:$AT$171,$I80+1,J$50))</f>
        <v/>
      </c>
      <c r="K80" s="27" t="str" cm="1">
        <f t="array" ref="K80">IF(INDEX('ETAPA 4'!$B$106:$AT$171,$I80+1,K$50)=0,"",INDEX('ETAPA 4'!$B$106:$AT$171,$I80+1,K$50))</f>
        <v/>
      </c>
      <c r="L80" s="27" t="str" cm="1">
        <f t="array" ref="L80">IF(INDEX('ETAPA 4'!$B$106:$AT$171,$I80+1,L$50)=0,"",INDEX('ETAPA 4'!$B$106:$AT$171,$I80+1,L$50))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4'!$B$106:$AT$171,$I81+1,J$50)=0,"",INDEX('ETAPA 4'!$B$106:$AT$171,$I81+1,J$50))</f>
        <v/>
      </c>
      <c r="K81" s="27" t="str" cm="1">
        <f t="array" ref="K81">IF(INDEX('ETAPA 4'!$B$106:$AT$171,$I81+1,K$50)=0,"",INDEX('ETAPA 4'!$B$106:$AT$171,$I81+1,K$50))</f>
        <v/>
      </c>
      <c r="L81" s="27" t="str" cm="1">
        <f t="array" ref="L81">IF(INDEX('ETAPA 4'!$B$106:$AT$171,$I81+1,L$50)=0,"",INDEX('ETAPA 4'!$B$106:$AT$171,$I81+1,L$50))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4'!$B$106:$AT$171,$I82+1,J$50)=0,"",INDEX('ETAPA 4'!$B$106:$AT$171,$I82+1,J$50))</f>
        <v/>
      </c>
      <c r="K82" s="27" t="str" cm="1">
        <f t="array" ref="K82">IF(INDEX('ETAPA 4'!$B$106:$AT$171,$I82+1,K$50)=0,"",INDEX('ETAPA 4'!$B$106:$AT$171,$I82+1,K$50))</f>
        <v/>
      </c>
      <c r="L82" s="27" t="str" cm="1">
        <f t="array" ref="L82">IF(INDEX('ETAPA 4'!$B$106:$AT$171,$I82+1,L$50)=0,"",INDEX('ETAPA 4'!$B$106:$AT$171,$I82+1,L$50))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4'!$B$106:$AT$171,$I83+1,J$50)=0,"",INDEX('ETAPA 4'!$B$106:$AT$171,$I83+1,J$50))</f>
        <v/>
      </c>
      <c r="K83" s="27" t="str" cm="1">
        <f t="array" ref="K83">IF(INDEX('ETAPA 4'!$B$106:$AT$171,$I83+1,K$50)=0,"",INDEX('ETAPA 4'!$B$106:$AT$171,$I83+1,K$50))</f>
        <v/>
      </c>
      <c r="L83" s="27" t="str" cm="1">
        <f t="array" ref="L83">IF(INDEX('ETAPA 4'!$B$106:$AT$171,$I83+1,L$50)=0,"",INDEX('ETAPA 4'!$B$106:$AT$171,$I83+1,L$50))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4'!$B$106:$AT$171,$I84+1,J$50)=0,"",INDEX('ETAPA 4'!$B$106:$AT$171,$I84+1,J$50))</f>
        <v/>
      </c>
      <c r="K84" s="27" t="str" cm="1">
        <f t="array" ref="K84">IF(INDEX('ETAPA 4'!$B$106:$AT$171,$I84+1,K$50)=0,"",INDEX('ETAPA 4'!$B$106:$AT$171,$I84+1,K$50))</f>
        <v/>
      </c>
      <c r="L84" s="27" t="str" cm="1">
        <f t="array" ref="L84">IF(INDEX('ETAPA 4'!$B$106:$AT$171,$I84+1,L$50)=0,"",INDEX('ETAPA 4'!$B$106:$AT$171,$I84+1,L$50))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4'!$B$106:$AT$171,$I85+1,J$50)=0,"",INDEX('ETAPA 4'!$B$106:$AT$171,$I85+1,J$50))</f>
        <v/>
      </c>
      <c r="K85" s="27" t="str" cm="1">
        <f t="array" ref="K85">IF(INDEX('ETAPA 4'!$B$106:$AT$171,$I85+1,K$50)=0,"",INDEX('ETAPA 4'!$B$106:$AT$171,$I85+1,K$50))</f>
        <v/>
      </c>
      <c r="L85" s="27" t="str" cm="1">
        <f t="array" ref="L85">IF(INDEX('ETAPA 4'!$B$106:$AT$171,$I85+1,L$50)=0,"",INDEX('ETAPA 4'!$B$106:$AT$171,$I85+1,L$50))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4'!$B$106:$AT$171,$I86+1,J$50)=0,"",INDEX('ETAPA 4'!$B$106:$AT$171,$I86+1,J$50))</f>
        <v/>
      </c>
      <c r="K86" s="27" t="str" cm="1">
        <f t="array" ref="K86">IF(INDEX('ETAPA 4'!$B$106:$AT$171,$I86+1,K$50)=0,"",INDEX('ETAPA 4'!$B$106:$AT$171,$I86+1,K$50))</f>
        <v/>
      </c>
      <c r="L86" s="27" t="str" cm="1">
        <f t="array" ref="L86">IF(INDEX('ETAPA 4'!$B$106:$AT$171,$I86+1,L$50)=0,"",INDEX('ETAPA 4'!$B$106:$AT$171,$I86+1,L$50))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4'!$B$106:$AT$171,$I87+1,J$50)=0,"",INDEX('ETAPA 4'!$B$106:$AT$171,$I87+1,J$50))</f>
        <v/>
      </c>
      <c r="K87" s="27" t="str" cm="1">
        <f t="array" ref="K87">IF(INDEX('ETAPA 4'!$B$106:$AT$171,$I87+1,K$50)=0,"",INDEX('ETAPA 4'!$B$106:$AT$171,$I87+1,K$50))</f>
        <v/>
      </c>
      <c r="L87" s="27" t="str" cm="1">
        <f t="array" ref="L87">IF(INDEX('ETAPA 4'!$B$106:$AT$171,$I87+1,L$50)=0,"",INDEX('ETAPA 4'!$B$106:$AT$171,$I87+1,L$50))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4'!$B$106:$AT$171,$I88+1,J$50)=0,"",INDEX('ETAPA 4'!$B$106:$AT$171,$I88+1,J$50))</f>
        <v/>
      </c>
      <c r="K88" s="27" t="str" cm="1">
        <f t="array" ref="K88">IF(INDEX('ETAPA 4'!$B$106:$AT$171,$I88+1,K$50)=0,"",INDEX('ETAPA 4'!$B$106:$AT$171,$I88+1,K$50))</f>
        <v/>
      </c>
      <c r="L88" s="27" t="str" cm="1">
        <f t="array" ref="L88">IF(INDEX('ETAPA 4'!$B$106:$AT$171,$I88+1,L$50)=0,"",INDEX('ETAPA 4'!$B$106:$AT$171,$I88+1,L$50))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4'!$B$106:$AT$171,$I89+1,J$50)=0,"",INDEX('ETAPA 4'!$B$106:$AT$171,$I89+1,J$50))</f>
        <v/>
      </c>
      <c r="K89" s="27" t="str" cm="1">
        <f t="array" ref="K89">IF(INDEX('ETAPA 4'!$B$106:$AT$171,$I89+1,K$50)=0,"",INDEX('ETAPA 4'!$B$106:$AT$171,$I89+1,K$50))</f>
        <v/>
      </c>
      <c r="L89" s="27" t="str" cm="1">
        <f t="array" ref="L89">IF(INDEX('ETAPA 4'!$B$106:$AT$171,$I89+1,L$50)=0,"",INDEX('ETAPA 4'!$B$106:$AT$171,$I89+1,L$50))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4'!$B$106:$AT$171,$I90+1,J$50)=0,"",INDEX('ETAPA 4'!$B$106:$AT$171,$I90+1,J$50))</f>
        <v/>
      </c>
      <c r="K90" s="27" t="str" cm="1">
        <f t="array" ref="K90">IF(INDEX('ETAPA 4'!$B$106:$AT$171,$I90+1,K$50)=0,"",INDEX('ETAPA 4'!$B$106:$AT$171,$I90+1,K$50))</f>
        <v/>
      </c>
      <c r="L90" s="27" t="str" cm="1">
        <f t="array" ref="L90">IF(INDEX('ETAPA 4'!$B$106:$AT$171,$I90+1,L$50)=0,"",INDEX('ETAPA 4'!$B$106:$AT$171,$I90+1,L$50))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4'!$B$106:$AT$171,$I91+1,J$50)=0,"",INDEX('ETAPA 4'!$B$106:$AT$171,$I91+1,J$50))</f>
        <v/>
      </c>
      <c r="K91" s="27" t="str" cm="1">
        <f t="array" ref="K91">IF(INDEX('ETAPA 4'!$B$106:$AT$171,$I91+1,K$50)=0,"",INDEX('ETAPA 4'!$B$106:$AT$171,$I91+1,K$50))</f>
        <v/>
      </c>
      <c r="L91" s="27" t="str" cm="1">
        <f t="array" ref="L91">IF(INDEX('ETAPA 4'!$B$106:$AT$171,$I91+1,L$50)=0,"",INDEX('ETAPA 4'!$B$106:$AT$171,$I91+1,L$50))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4'!$B$106:$AT$171,$I92+1,J$50)=0,"",INDEX('ETAPA 4'!$B$106:$AT$171,$I92+1,J$50))</f>
        <v/>
      </c>
      <c r="K92" s="27" t="str" cm="1">
        <f t="array" ref="K92">IF(INDEX('ETAPA 4'!$B$106:$AT$171,$I92+1,K$50)=0,"",INDEX('ETAPA 4'!$B$106:$AT$171,$I92+1,K$50))</f>
        <v/>
      </c>
      <c r="L92" s="27" t="str" cm="1">
        <f t="array" ref="L92">IF(INDEX('ETAPA 4'!$B$106:$AT$171,$I92+1,L$50)=0,"",INDEX('ETAPA 4'!$B$106:$AT$171,$I92+1,L$50))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4'!$B$106:$AT$171,$I93+1,J$50)=0,"",INDEX('ETAPA 4'!$B$106:$AT$171,$I93+1,J$50))</f>
        <v/>
      </c>
      <c r="K93" s="27" t="str" cm="1">
        <f t="array" ref="K93">IF(INDEX('ETAPA 4'!$B$106:$AT$171,$I93+1,K$50)=0,"",INDEX('ETAPA 4'!$B$106:$AT$171,$I93+1,K$50))</f>
        <v/>
      </c>
      <c r="L93" s="27" t="str" cm="1">
        <f t="array" ref="L93">IF(INDEX('ETAPA 4'!$B$106:$AT$171,$I93+1,L$50)=0,"",INDEX('ETAPA 4'!$B$106:$AT$171,$I93+1,L$50))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4'!$B$106:$AT$171,$I94+1,J$50)=0,"",INDEX('ETAPA 4'!$B$106:$AT$171,$I94+1,J$50))</f>
        <v/>
      </c>
      <c r="K94" s="27" t="str" cm="1">
        <f t="array" ref="K94">IF(INDEX('ETAPA 4'!$B$106:$AT$171,$I94+1,K$50)=0,"",INDEX('ETAPA 4'!$B$106:$AT$171,$I94+1,K$50))</f>
        <v/>
      </c>
      <c r="L94" s="27" t="str" cm="1">
        <f t="array" ref="L94">IF(INDEX('ETAPA 4'!$B$106:$AT$171,$I94+1,L$50)=0,"",INDEX('ETAPA 4'!$B$106:$AT$171,$I94+1,L$50))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4'!$B$106:$AT$171,$I95+1,J$50)=0,"",INDEX('ETAPA 4'!$B$106:$AT$171,$I95+1,J$50))</f>
        <v/>
      </c>
      <c r="K95" s="27" t="str" cm="1">
        <f t="array" ref="K95">IF(INDEX('ETAPA 4'!$B$106:$AT$171,$I95+1,K$50)=0,"",INDEX('ETAPA 4'!$B$106:$AT$171,$I95+1,K$50))</f>
        <v/>
      </c>
      <c r="L95" s="27" t="str" cm="1">
        <f t="array" ref="L95">IF(INDEX('ETAPA 4'!$B$106:$AT$171,$I95+1,L$50)=0,"",INDEX('ETAPA 4'!$B$106:$AT$171,$I95+1,L$50))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4'!$B$106:$AT$171,$I96+1,J$50)=0,"",INDEX('ETAPA 4'!$B$106:$AT$171,$I96+1,J$50))</f>
        <v/>
      </c>
      <c r="K96" s="27" t="str" cm="1">
        <f t="array" ref="K96">IF(INDEX('ETAPA 4'!$B$106:$AT$171,$I96+1,K$50)=0,"",INDEX('ETAPA 4'!$B$106:$AT$171,$I96+1,K$50))</f>
        <v/>
      </c>
      <c r="L96" s="27" t="str" cm="1">
        <f t="array" ref="L96">IF(INDEX('ETAPA 4'!$B$106:$AT$171,$I96+1,L$50)=0,"",INDEX('ETAPA 4'!$B$106:$AT$171,$I96+1,L$50))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4'!$B$106:$AT$171,$I97+1,J$50)=0,"",INDEX('ETAPA 4'!$B$106:$AT$171,$I97+1,J$50))</f>
        <v/>
      </c>
      <c r="K97" s="27" t="str" cm="1">
        <f t="array" ref="K97">IF(INDEX('ETAPA 4'!$B$106:$AT$171,$I97+1,K$50)=0,"",INDEX('ETAPA 4'!$B$106:$AT$171,$I97+1,K$50))</f>
        <v/>
      </c>
      <c r="L97" s="27" t="str" cm="1">
        <f t="array" ref="L97">IF(INDEX('ETAPA 4'!$B$106:$AT$171,$I97+1,L$50)=0,"",INDEX('ETAPA 4'!$B$106:$AT$171,$I97+1,L$50))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16</v>
      </c>
      <c r="C106" s="3" t="s">
        <v>15</v>
      </c>
      <c r="D106" s="3" t="s">
        <v>14</v>
      </c>
      <c r="E106" s="3" t="s">
        <v>10</v>
      </c>
      <c r="F106" s="3" t="s">
        <v>17</v>
      </c>
      <c r="G106" s="3" t="s">
        <v>13</v>
      </c>
      <c r="H106" s="3" t="s">
        <v>21</v>
      </c>
      <c r="I106" s="3" t="s">
        <v>9</v>
      </c>
      <c r="J106" s="3" t="s">
        <v>24</v>
      </c>
      <c r="K106" s="3" t="s">
        <v>12</v>
      </c>
      <c r="L106" s="3" t="s">
        <v>11</v>
      </c>
      <c r="M106" s="3" t="s">
        <v>18</v>
      </c>
      <c r="N106" s="3" t="s">
        <v>20</v>
      </c>
      <c r="O106" s="3" t="s">
        <v>19</v>
      </c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1.1956018518520734E-5</v>
      </c>
      <c r="C107" s="1">
        <v>3.9560185185184469E-5</v>
      </c>
      <c r="D107" s="1">
        <v>4.9386574074074957E-5</v>
      </c>
      <c r="E107" s="1">
        <v>7.2696759259259763E-5</v>
      </c>
      <c r="F107" s="1">
        <v>2.7789351851851109E-5</v>
      </c>
      <c r="G107" s="1">
        <v>4.6782407407409445E-5</v>
      </c>
      <c r="H107" s="1">
        <v>1.0671296296293565E-5</v>
      </c>
      <c r="I107" s="1">
        <v>5.0960648148148067E-5</v>
      </c>
      <c r="J107" s="1">
        <v>6.5277777777782587E-6</v>
      </c>
      <c r="K107" s="1">
        <v>3.5937499999996476E-5</v>
      </c>
      <c r="L107" s="1">
        <v>8.1597222222286239E-6</v>
      </c>
      <c r="M107" s="1">
        <v>4.5972222222220036E-5</v>
      </c>
      <c r="N107" s="1">
        <v>0</v>
      </c>
      <c r="O107" s="1">
        <v>2.1956018518518266E-5</v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3.1250000000022579E-6</v>
      </c>
      <c r="C108" s="1">
        <v>3.7025462962962229E-5</v>
      </c>
      <c r="D108" s="1">
        <v>4.2442129629630555E-5</v>
      </c>
      <c r="E108" s="1">
        <v>5.2824074074074709E-5</v>
      </c>
      <c r="F108" s="1">
        <v>3.4004629629629055E-5</v>
      </c>
      <c r="G108" s="1">
        <v>3.9143518518520819E-5</v>
      </c>
      <c r="H108" s="1">
        <v>1.596064814814559E-5</v>
      </c>
      <c r="I108" s="1">
        <v>5.2175925925926001E-5</v>
      </c>
      <c r="J108" s="1">
        <v>1.6898148148154768E-6</v>
      </c>
      <c r="K108" s="1">
        <v>2.7615740740737343E-5</v>
      </c>
      <c r="L108" s="1">
        <v>2.0543981481488133E-5</v>
      </c>
      <c r="M108" s="1">
        <v>1.645949074074054E-4</v>
      </c>
      <c r="N108" s="1">
        <v>0</v>
      </c>
      <c r="O108" s="1">
        <v>1.1469907407407522E-5</v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1.4583333333355146E-6</v>
      </c>
      <c r="C109" s="1">
        <v>4.8865740740739946E-5</v>
      </c>
      <c r="D109" s="1">
        <v>4.2928240740741381E-5</v>
      </c>
      <c r="E109" s="1">
        <v>4.7418981481482051E-5</v>
      </c>
      <c r="F109" s="1">
        <v>2.7430555555554847E-5</v>
      </c>
      <c r="G109" s="1">
        <v>4.5833333333335658E-5</v>
      </c>
      <c r="H109" s="1">
        <v>1.1541666666666384E-4</v>
      </c>
      <c r="I109" s="1">
        <v>5.9444444444444432E-5</v>
      </c>
      <c r="J109" s="1">
        <v>3.1793981481482037E-5</v>
      </c>
      <c r="K109" s="1">
        <v>5.607638888888546E-5</v>
      </c>
      <c r="L109" s="1">
        <v>1.8564814814821511E-5</v>
      </c>
      <c r="M109" s="1">
        <v>1.6237268518518293E-4</v>
      </c>
      <c r="N109" s="1">
        <v>0</v>
      </c>
      <c r="O109" s="1">
        <v>5.431712962962942E-5</v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5.2384259259256362E-5</v>
      </c>
      <c r="D110" s="1">
        <v>4.8032407407405924E-5</v>
      </c>
      <c r="E110" s="1">
        <v>1.5437499999999826E-4</v>
      </c>
      <c r="F110" s="1">
        <v>2.8703703703700928E-5</v>
      </c>
      <c r="G110" s="1">
        <v>2.619097222222224E-4</v>
      </c>
      <c r="H110" s="1">
        <v>1.2737268518518002E-4</v>
      </c>
      <c r="I110" s="1">
        <v>8.1967592592590514E-5</v>
      </c>
      <c r="J110" s="1">
        <v>3.5289351851850153E-5</v>
      </c>
      <c r="K110" s="1">
        <v>6.7858796296290692E-5</v>
      </c>
      <c r="L110" s="1">
        <v>2.0497685185189799E-5</v>
      </c>
      <c r="M110" s="1">
        <v>1.7655092592592158E-4</v>
      </c>
      <c r="N110" s="1">
        <v>1.4560185185182994E-5</v>
      </c>
      <c r="O110" s="1">
        <v>1.051967592592567E-4</v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5.493055555555286E-5</v>
      </c>
      <c r="D111" s="1">
        <v>5.737268518518461E-5</v>
      </c>
      <c r="E111" s="1">
        <v>1.5554398148148046E-4</v>
      </c>
      <c r="F111" s="1">
        <v>3.804398148147918E-5</v>
      </c>
      <c r="G111" s="1">
        <v>2.6714120370370433E-4</v>
      </c>
      <c r="H111" s="1">
        <v>1.3163194444443943E-4</v>
      </c>
      <c r="I111" s="1">
        <v>8.7256944444442756E-5</v>
      </c>
      <c r="J111" s="1">
        <v>5.1851851851850671E-5</v>
      </c>
      <c r="K111" s="1">
        <v>7.947916666666173E-5</v>
      </c>
      <c r="L111" s="1">
        <v>3.1180555555560333E-5</v>
      </c>
      <c r="M111" s="1">
        <v>1.8902777777777408E-4</v>
      </c>
      <c r="N111" s="1">
        <v>3.5416666666664501E-5</v>
      </c>
      <c r="O111" s="1">
        <v>1.1188657407407154E-4</v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6.4618055555553007E-5</v>
      </c>
      <c r="D112" s="1">
        <v>6.8738425925925217E-5</v>
      </c>
      <c r="E112" s="1">
        <v>1.5956018518518446E-4</v>
      </c>
      <c r="F112" s="1">
        <v>5.5393518518516253E-5</v>
      </c>
      <c r="G112" s="1">
        <v>2.6986111111111134E-4</v>
      </c>
      <c r="H112" s="1">
        <v>1.3374999999999498E-4</v>
      </c>
      <c r="I112" s="1">
        <v>9.2604166666665315E-5</v>
      </c>
      <c r="J112" s="1">
        <v>7.9097222222220855E-5</v>
      </c>
      <c r="K112" s="1">
        <v>9.037037037036566E-5</v>
      </c>
      <c r="L112" s="1">
        <v>3.8344907407412282E-5</v>
      </c>
      <c r="M112" s="1">
        <v>2.1219907407407038E-4</v>
      </c>
      <c r="N112" s="1">
        <v>6.0590277777775731E-5</v>
      </c>
      <c r="O112" s="1">
        <v>1.1642361111110881E-4</v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7.4907407407404612E-5</v>
      </c>
      <c r="D113" s="1">
        <v>8.3425925925924294E-5</v>
      </c>
      <c r="E113" s="1">
        <v>1.5868055555555427E-4</v>
      </c>
      <c r="F113" s="1">
        <v>6.7083333333330455E-5</v>
      </c>
      <c r="G113" s="1">
        <v>2.7278935185185219E-4</v>
      </c>
      <c r="H113" s="1">
        <v>1.3913194444443912E-4</v>
      </c>
      <c r="I113" s="1">
        <v>1.0275462962962799E-4</v>
      </c>
      <c r="J113" s="1">
        <v>9.4502314814812888E-5</v>
      </c>
      <c r="K113" s="1">
        <v>1.0711805555555041E-4</v>
      </c>
      <c r="L113" s="1">
        <v>4.5590277777782413E-5</v>
      </c>
      <c r="M113" s="1">
        <v>2.4015046296295937E-4</v>
      </c>
      <c r="N113" s="1">
        <v>9.0682870370367707E-5</v>
      </c>
      <c r="O113" s="1">
        <v>1.2358796296296076E-4</v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7.6597222222219222E-5</v>
      </c>
      <c r="D114" s="1">
        <v>8.7685185185183701E-5</v>
      </c>
      <c r="E114" s="1">
        <v>1.5793981481481388E-4</v>
      </c>
      <c r="F114" s="1">
        <v>7.9884259259256109E-5</v>
      </c>
      <c r="G114" s="1">
        <v>2.6944444444444455E-4</v>
      </c>
      <c r="H114" s="1">
        <v>1.4208333333332827E-4</v>
      </c>
      <c r="I114" s="1">
        <v>1.1136574074073913E-4</v>
      </c>
      <c r="J114" s="1">
        <v>1.1104166666666467E-4</v>
      </c>
      <c r="K114" s="1">
        <v>1.1487268518517967E-4</v>
      </c>
      <c r="L114" s="1">
        <v>5.6388888888893145E-5</v>
      </c>
      <c r="M114" s="1">
        <v>2.6968749999999649E-4</v>
      </c>
      <c r="N114" s="1">
        <v>1.0651620370370068E-4</v>
      </c>
      <c r="O114" s="1">
        <v>1.3031249999999762E-4</v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8.0636574074070648E-5</v>
      </c>
      <c r="D115" s="1">
        <v>9.2060185185183739E-5</v>
      </c>
      <c r="E115" s="1">
        <v>1.5756944444444369E-4</v>
      </c>
      <c r="F115" s="1">
        <v>8.807870370370046E-5</v>
      </c>
      <c r="G115" s="1">
        <v>2.6797453703703705E-4</v>
      </c>
      <c r="H115" s="1">
        <v>1.4553240740740239E-4</v>
      </c>
      <c r="I115" s="1">
        <v>1.2361111111110906E-4</v>
      </c>
      <c r="J115" s="1">
        <v>1.2773148148147954E-4</v>
      </c>
      <c r="K115" s="1">
        <v>1.3408564814814273E-4</v>
      </c>
      <c r="L115" s="1">
        <v>6.3993055555559321E-5</v>
      </c>
      <c r="M115" s="1">
        <v>2.8806712962962597E-4</v>
      </c>
      <c r="N115" s="1">
        <v>1.2009259259258918E-4</v>
      </c>
      <c r="O115" s="1">
        <v>1.371527777777751E-4</v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8.3275462962960345E-5</v>
      </c>
      <c r="D116" s="1">
        <v>9.7754629629628192E-5</v>
      </c>
      <c r="E116" s="1">
        <v>1.553124999999992E-4</v>
      </c>
      <c r="F116" s="1">
        <v>1.0143518518518184E-4</v>
      </c>
      <c r="G116" s="1">
        <v>2.670023148148154E-4</v>
      </c>
      <c r="H116" s="1">
        <v>1.5160879629629205E-4</v>
      </c>
      <c r="I116" s="1">
        <v>1.325462962962938E-4</v>
      </c>
      <c r="J116" s="1">
        <v>1.4207175925925672E-4</v>
      </c>
      <c r="K116" s="1">
        <v>1.443055555555503E-4</v>
      </c>
      <c r="L116" s="1">
        <v>7.3263888888893541E-5</v>
      </c>
      <c r="M116" s="1">
        <v>3.1019675925925659E-4</v>
      </c>
      <c r="N116" s="1">
        <v>1.3916666666666418E-4</v>
      </c>
      <c r="O116" s="1">
        <v>1.4760416666666394E-4</v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8.2847222222220268E-5</v>
      </c>
      <c r="D117" s="1">
        <v>1.0488425925925943E-4</v>
      </c>
      <c r="E117" s="1">
        <v>1.6774305555555639E-4</v>
      </c>
      <c r="F117" s="1">
        <v>1.0858796296295964E-4</v>
      </c>
      <c r="G117" s="1">
        <v>2.6767361111111262E-4</v>
      </c>
      <c r="H117" s="1">
        <v>1.6656249999999657E-4</v>
      </c>
      <c r="I117" s="1">
        <v>1.4414351851851741E-4</v>
      </c>
      <c r="J117" s="1">
        <v>1.5442129629629486E-4</v>
      </c>
      <c r="K117" s="1">
        <v>1.5922453703703238E-4</v>
      </c>
      <c r="L117" s="1">
        <v>8.0787037037042403E-5</v>
      </c>
      <c r="M117" s="1">
        <v>3.321064814814801E-4</v>
      </c>
      <c r="N117" s="1">
        <v>1.5158564814814722E-4</v>
      </c>
      <c r="O117" s="1">
        <v>1.7267361111110956E-4</v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8.6620370370368849E-5</v>
      </c>
      <c r="D118" s="1">
        <v>1.0587962962962938E-4</v>
      </c>
      <c r="E118" s="1">
        <v>1.7519675925926036E-4</v>
      </c>
      <c r="F118" s="1">
        <v>1.1212962962962696E-4</v>
      </c>
      <c r="G118" s="1">
        <v>2.6550925925926047E-4</v>
      </c>
      <c r="H118" s="1">
        <v>1.7346064814814481E-4</v>
      </c>
      <c r="I118" s="1">
        <v>1.5512731481481454E-4</v>
      </c>
      <c r="J118" s="1">
        <v>1.6927083333333204E-4</v>
      </c>
      <c r="K118" s="1">
        <v>1.7231481481481091E-4</v>
      </c>
      <c r="L118" s="1">
        <v>3.8818287037037554E-4</v>
      </c>
      <c r="M118" s="1">
        <v>3.6630787037036927E-4</v>
      </c>
      <c r="N118" s="1">
        <v>1.6519675925925903E-4</v>
      </c>
      <c r="O118" s="1">
        <v>1.7812499999999946E-4</v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8.8576388888888039E-5</v>
      </c>
      <c r="D119" s="1">
        <v>1.0861111111111141E-4</v>
      </c>
      <c r="E119" s="1">
        <v>2.0560185185185438E-4</v>
      </c>
      <c r="F119" s="1">
        <v>1.1883101851851638E-4</v>
      </c>
      <c r="G119" s="1">
        <v>2.6692129629629809E-4</v>
      </c>
      <c r="H119" s="1">
        <v>1.9901620370370125E-4</v>
      </c>
      <c r="I119" s="1">
        <v>1.6521990740740733E-4</v>
      </c>
      <c r="J119" s="1">
        <v>1.9300925925925909E-4</v>
      </c>
      <c r="K119" s="1">
        <v>2.2385416666666387E-4</v>
      </c>
      <c r="L119" s="1">
        <v>4.0208333333333936E-4</v>
      </c>
      <c r="M119" s="1">
        <v>3.9449074074074039E-4</v>
      </c>
      <c r="N119" s="1">
        <v>2.0293981481481552E-4</v>
      </c>
      <c r="O119" s="1">
        <v>6.3603009259259272E-3</v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9.6423611111109628E-5</v>
      </c>
      <c r="D120" s="1">
        <v>1.1605324074074122E-4</v>
      </c>
      <c r="E120" s="1">
        <v>2.1376157407407628E-4</v>
      </c>
      <c r="F120" s="1">
        <v>1.30486111111109E-4</v>
      </c>
      <c r="G120" s="1">
        <v>2.6836805555555815E-4</v>
      </c>
      <c r="H120" s="1">
        <v>2.062268518518498E-4</v>
      </c>
      <c r="I120" s="1">
        <v>1.7672453703703773E-4</v>
      </c>
      <c r="J120" s="1">
        <v>2.1216435185185227E-4</v>
      </c>
      <c r="K120" s="1">
        <v>2.4172453703703509E-4</v>
      </c>
      <c r="L120" s="1">
        <v>4.7324074074074629E-4</v>
      </c>
      <c r="M120" s="1">
        <v>4.2391203703703688E-4</v>
      </c>
      <c r="N120" s="1">
        <v>2.2253472222222292E-4</v>
      </c>
      <c r="O120" s="1">
        <v>1.2546643518518519E-2</v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1.0362268518518229E-4</v>
      </c>
      <c r="D121" s="1">
        <v>1.2458333333333245E-4</v>
      </c>
      <c r="E121" s="1">
        <v>2.1797453703703909E-4</v>
      </c>
      <c r="F121" s="1">
        <v>1.4237268518518288E-4</v>
      </c>
      <c r="G121" s="1">
        <v>2.692708333333349E-4</v>
      </c>
      <c r="H121" s="1">
        <v>2.1383101851851598E-4</v>
      </c>
      <c r="I121" s="1">
        <v>1.9290509259259347E-4</v>
      </c>
      <c r="J121" s="1">
        <v>2.2998842592592515E-4</v>
      </c>
      <c r="K121" s="1">
        <v>2.5748842592592316E-4</v>
      </c>
      <c r="L121" s="1">
        <v>4.8567129629630175E-4</v>
      </c>
      <c r="M121" s="1">
        <v>4.5731481481481318E-4</v>
      </c>
      <c r="N121" s="1">
        <v>2.361921296296296E-4</v>
      </c>
      <c r="O121" s="1">
        <v>1.8734201388888889E-2</v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1.0015046296295987E-4</v>
      </c>
      <c r="D122" s="1">
        <v>1.3299768518518391E-4</v>
      </c>
      <c r="E122" s="1">
        <v>2.1129629629629797E-4</v>
      </c>
      <c r="F122" s="1">
        <v>1.4531249999999614E-4</v>
      </c>
      <c r="G122" s="1">
        <v>2.5841435185185169E-4</v>
      </c>
      <c r="H122" s="1">
        <v>2.100578703703674E-4</v>
      </c>
      <c r="I122" s="1">
        <v>1.943981481481484E-4</v>
      </c>
      <c r="J122" s="1">
        <v>2.3565972222222044E-4</v>
      </c>
      <c r="K122" s="1">
        <v>2.6511574074073764E-4</v>
      </c>
      <c r="L122" s="1">
        <v>4.8854166666667184E-4</v>
      </c>
      <c r="M122" s="1">
        <v>4.8280092592592298E-4</v>
      </c>
      <c r="N122" s="1">
        <v>2.3814814814814705E-4</v>
      </c>
      <c r="O122" s="1">
        <v>2.4912731481481484E-2</v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1.0627314814814527E-4</v>
      </c>
      <c r="D123" s="1">
        <v>1.4005787037036851E-4</v>
      </c>
      <c r="E123" s="1">
        <v>2.1519675925926046E-4</v>
      </c>
      <c r="F123" s="1">
        <v>1.598032407407364E-4</v>
      </c>
      <c r="G123" s="1">
        <v>2.565046296296291E-4</v>
      </c>
      <c r="H123" s="1">
        <v>2.2405092592592268E-4</v>
      </c>
      <c r="I123" s="1">
        <v>2.052893518518506E-4</v>
      </c>
      <c r="J123" s="1">
        <v>2.4737268518518207E-4</v>
      </c>
      <c r="K123" s="1">
        <v>2.7832175925925594E-4</v>
      </c>
      <c r="L123" s="1">
        <v>5.0719907407407831E-4</v>
      </c>
      <c r="M123" s="1">
        <v>5.1215277777777457E-4</v>
      </c>
      <c r="N123" s="1">
        <v>2.5575231481481282E-4</v>
      </c>
      <c r="O123" s="1">
        <v>3.1098425925925932E-2</v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1.1020833333333022E-4</v>
      </c>
      <c r="D124" s="1">
        <v>1.458680555555536E-4</v>
      </c>
      <c r="E124" s="1">
        <v>2.1245370370370428E-4</v>
      </c>
      <c r="F124" s="1">
        <v>1.7332175925925501E-4</v>
      </c>
      <c r="G124" s="1">
        <v>2.6107638888888708E-4</v>
      </c>
      <c r="H124" s="1">
        <v>2.273379629629587E-4</v>
      </c>
      <c r="I124" s="1">
        <v>2.1651620370370141E-4</v>
      </c>
      <c r="J124" s="1">
        <v>2.6379629629629323E-4</v>
      </c>
      <c r="K124" s="1">
        <v>2.9218749999999558E-4</v>
      </c>
      <c r="L124" s="1">
        <v>5.2057870370370712E-4</v>
      </c>
      <c r="M124" s="1">
        <v>5.4010416666666269E-4</v>
      </c>
      <c r="N124" s="1">
        <v>2.727314814814797E-4</v>
      </c>
      <c r="O124" s="1">
        <v>3.7283923611111117E-2</v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1.1813657407407259E-4</v>
      </c>
      <c r="D125" s="1">
        <v>1.5605324074073959E-4</v>
      </c>
      <c r="E125" s="1">
        <v>2.1236111111111282E-4</v>
      </c>
      <c r="F125" s="1">
        <v>1.8739583333332935E-4</v>
      </c>
      <c r="G125" s="1">
        <v>2.6539351851851724E-4</v>
      </c>
      <c r="H125" s="1">
        <v>2.323842592592551E-4</v>
      </c>
      <c r="I125" s="1">
        <v>2.2822916666666478E-4</v>
      </c>
      <c r="J125" s="1">
        <v>2.8137731481481243E-4</v>
      </c>
      <c r="K125" s="1">
        <v>3.1256944444443997E-4</v>
      </c>
      <c r="L125" s="1">
        <v>5.354282407407443E-4</v>
      </c>
      <c r="M125" s="1">
        <v>5.6357638888888603E-4</v>
      </c>
      <c r="N125" s="1">
        <v>2.9180555555555383E-4</v>
      </c>
      <c r="O125" s="1">
        <v>4.3471701388888902E-2</v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1.255092592592575E-4</v>
      </c>
      <c r="D126">
        <v>1.6474537037036892E-4</v>
      </c>
      <c r="E126">
        <v>2.1219907407407645E-4</v>
      </c>
      <c r="F126">
        <v>2.0333333333332967E-4</v>
      </c>
      <c r="G126">
        <v>2.6577546296296072E-4</v>
      </c>
      <c r="H126">
        <v>2.4569444444444075E-4</v>
      </c>
      <c r="I126">
        <v>2.45312499999999E-4</v>
      </c>
      <c r="J126">
        <v>2.9858796296296057E-4</v>
      </c>
      <c r="K126">
        <v>3.3440972222221858E-4</v>
      </c>
      <c r="L126">
        <v>5.4973379629629816E-4</v>
      </c>
      <c r="M126">
        <v>5.8524305555555413E-4</v>
      </c>
      <c r="N126">
        <v>3.169097222222219E-4</v>
      </c>
      <c r="O126">
        <v>4.9660439814814827E-2</v>
      </c>
      <c r="P126"/>
      <c r="Q126"/>
    </row>
    <row r="127" spans="1:44" ht="12.75" x14ac:dyDescent="0.2">
      <c r="A127">
        <v>21</v>
      </c>
      <c r="B127">
        <v>0</v>
      </c>
      <c r="C127">
        <v>1.283796296296276E-4</v>
      </c>
      <c r="D127">
        <v>1.7383101851851587E-4</v>
      </c>
      <c r="E127">
        <v>2.0927083333333388E-4</v>
      </c>
      <c r="F127">
        <v>2.1660879629629287E-4</v>
      </c>
      <c r="G127">
        <v>2.6792824074073698E-4</v>
      </c>
      <c r="H127">
        <v>2.7287037037036777E-4</v>
      </c>
      <c r="I127">
        <v>2.7576388888888789E-4</v>
      </c>
      <c r="J127">
        <v>3.1896990740740497E-4</v>
      </c>
      <c r="K127">
        <v>3.4905092592592279E-4</v>
      </c>
      <c r="L127">
        <v>5.6203703703703797E-4</v>
      </c>
      <c r="M127">
        <v>6.0866898148147913E-4</v>
      </c>
      <c r="N127">
        <v>6.5032060185185175E-3</v>
      </c>
      <c r="O127">
        <v>5.5846736111111128E-2</v>
      </c>
      <c r="P127"/>
      <c r="Q127"/>
    </row>
    <row r="128" spans="1:44" ht="12.75" x14ac:dyDescent="0.2">
      <c r="A128">
        <v>22</v>
      </c>
      <c r="B128">
        <v>0</v>
      </c>
      <c r="C128">
        <v>1.2525462962962794E-4</v>
      </c>
      <c r="D128">
        <v>1.7819444444444263E-4</v>
      </c>
      <c r="E128">
        <v>2.0504629629629692E-4</v>
      </c>
      <c r="F128">
        <v>2.2303240740740443E-4</v>
      </c>
      <c r="G128">
        <v>2.6621527777777321E-4</v>
      </c>
      <c r="H128">
        <v>2.8350694444444213E-4</v>
      </c>
      <c r="I128">
        <v>2.9072916666666657E-4</v>
      </c>
      <c r="J128">
        <v>3.239467592592582E-4</v>
      </c>
      <c r="K128">
        <v>3.525578703703694E-4</v>
      </c>
      <c r="L128">
        <v>5.6673611111111161E-4</v>
      </c>
      <c r="M128">
        <v>6.2562499999999771E-4</v>
      </c>
      <c r="N128">
        <v>1.2683043981481481E-2</v>
      </c>
      <c r="O128">
        <v>6.2026574074074095E-2</v>
      </c>
      <c r="P128"/>
      <c r="Q128"/>
    </row>
    <row r="129" spans="1:17" ht="12.75" x14ac:dyDescent="0.2">
      <c r="A129" s="2">
        <v>23</v>
      </c>
      <c r="B129" s="1">
        <v>0</v>
      </c>
      <c r="C129" s="1">
        <v>1.2557870370370414E-4</v>
      </c>
      <c r="D129" s="1">
        <v>1.8288194444444211E-4</v>
      </c>
      <c r="E129" s="1">
        <v>1.9920138888888939E-4</v>
      </c>
      <c r="F129" s="1">
        <v>2.327314814814796E-4</v>
      </c>
      <c r="G129" s="1">
        <v>2.6287037037036817E-4</v>
      </c>
      <c r="H129" s="1">
        <v>2.8943287037036872E-4</v>
      </c>
      <c r="I129" s="1">
        <v>2.9487268518518447E-4</v>
      </c>
      <c r="J129" s="1">
        <v>3.2978009259259158E-4</v>
      </c>
      <c r="K129" s="1">
        <v>3.5892361111111021E-4</v>
      </c>
      <c r="L129" s="1">
        <v>5.6930555555555554E-4</v>
      </c>
      <c r="M129" s="1">
        <v>6.4450231481481476E-4</v>
      </c>
      <c r="N129" s="1">
        <v>1.8864444444444444E-2</v>
      </c>
      <c r="O129" s="1">
        <v>6.8207974537037058E-2</v>
      </c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AU106 A106:A125 A129:A147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21E30-A6E3-4E70-83F9-D6022FC887BC}">
  <dimension ref="A1:AU1178"/>
  <sheetViews>
    <sheetView showGridLines="0" zoomScale="85" zoomScaleNormal="85" workbookViewId="0">
      <selection activeCell="A2" sqref="A2: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Claudio Junqueira</v>
      </c>
      <c r="J1" s="7" t="str">
        <f>K52</f>
        <v>Carlos Eduardo</v>
      </c>
      <c r="K1" s="7" t="str">
        <f>L52</f>
        <v>Guilherme Janot</v>
      </c>
    </row>
    <row r="2" spans="1:13" x14ac:dyDescent="0.25">
      <c r="A2" s="9">
        <v>1</v>
      </c>
      <c r="B2" s="10" t="s">
        <v>14</v>
      </c>
      <c r="C2" s="11"/>
      <c r="D2" s="11"/>
      <c r="E2" s="11"/>
      <c r="F2" s="11"/>
      <c r="G2" s="11"/>
      <c r="H2" s="6" t="s">
        <v>3</v>
      </c>
      <c r="I2" s="12">
        <f>AVERAGE(J53:J97)</f>
        <v>3.620738636363841E-5</v>
      </c>
      <c r="J2" s="12">
        <f>AVERAGE(K53:K97)</f>
        <v>3.0182098765434701E-5</v>
      </c>
      <c r="K2" s="12">
        <f>AVERAGE(L53:L97)</f>
        <v>5.4837191358022801E-5</v>
      </c>
    </row>
    <row r="3" spans="1:13" x14ac:dyDescent="0.25">
      <c r="A3" s="9">
        <v>2</v>
      </c>
      <c r="B3" s="13" t="s">
        <v>19</v>
      </c>
      <c r="C3" s="11"/>
      <c r="D3" s="11"/>
      <c r="E3" s="11"/>
      <c r="F3" s="11"/>
      <c r="G3" s="11"/>
      <c r="H3" s="6" t="s">
        <v>4</v>
      </c>
      <c r="I3" s="12">
        <f>LARGE(J53:J97,2)</f>
        <v>5.9606481481482097E-5</v>
      </c>
      <c r="J3" s="12">
        <f>LARGE(K53:K97,2)</f>
        <v>5.1712962962966944E-5</v>
      </c>
      <c r="K3" s="12">
        <f>LARGE(L53:L97,2)</f>
        <v>8.9374999999997443E-5</v>
      </c>
      <c r="L3" s="12">
        <f>LARGE(I3:K3,1)</f>
        <v>8.9374999999997443E-5</v>
      </c>
      <c r="M3" s="14">
        <f>L3</f>
        <v>8.9374999999997443E-5</v>
      </c>
    </row>
    <row r="4" spans="1:13" x14ac:dyDescent="0.25">
      <c r="A4" s="9">
        <v>3</v>
      </c>
      <c r="B4" s="13" t="s">
        <v>13</v>
      </c>
      <c r="C4" s="11"/>
      <c r="D4" s="11"/>
      <c r="E4" s="11"/>
      <c r="F4" s="11"/>
      <c r="G4" s="11"/>
      <c r="H4" s="6" t="s">
        <v>5</v>
      </c>
      <c r="I4" s="12">
        <f>SMALL(J53:J97,1)</f>
        <v>1.9675925925968091E-6</v>
      </c>
      <c r="J4" s="12">
        <f>SMALL(K53:K97,1)</f>
        <v>7.2800925925917137E-6</v>
      </c>
      <c r="K4" s="12">
        <f>SMALL(L53:L97,1)</f>
        <v>1.3877314814812053E-5</v>
      </c>
      <c r="L4" s="12">
        <f>SMALL(I4:K4,1)</f>
        <v>1.9675925925968091E-6</v>
      </c>
      <c r="M4" s="14">
        <f>L4</f>
        <v>1.9675925925968091E-6</v>
      </c>
    </row>
    <row r="5" spans="1:13" x14ac:dyDescent="0.25">
      <c r="A5" s="9"/>
      <c r="B5" s="13" t="s">
        <v>24</v>
      </c>
      <c r="C5" s="11"/>
      <c r="D5" s="11"/>
      <c r="E5" s="11"/>
      <c r="F5" s="11"/>
      <c r="G5" s="11"/>
      <c r="H5" s="15" t="s">
        <v>6</v>
      </c>
      <c r="I5" s="12">
        <f>_xlfn.STDEV.S(J53:J97)</f>
        <v>1.9464133493188504E-5</v>
      </c>
      <c r="J5" s="12">
        <f>_xlfn.STDEV.S(K53:K97)</f>
        <v>1.293086929698565E-5</v>
      </c>
      <c r="K5" s="12">
        <f>_xlfn.STDEV.S(L53:L97)</f>
        <v>2.2369074859992858E-5</v>
      </c>
    </row>
    <row r="6" spans="1:13" x14ac:dyDescent="0.25">
      <c r="A6" s="9"/>
      <c r="B6" s="13" t="s">
        <v>9</v>
      </c>
      <c r="C6" s="11"/>
      <c r="D6" s="11"/>
      <c r="E6" s="11"/>
      <c r="F6" s="11"/>
      <c r="G6" s="11"/>
      <c r="H6" s="6" t="s">
        <v>7</v>
      </c>
      <c r="I6" s="12">
        <f>SUM(J53:J97,1)</f>
        <v>1.0007965625000002</v>
      </c>
      <c r="J6" s="12">
        <f>SUM(K53:K97,1)</f>
        <v>1.000905462962963</v>
      </c>
      <c r="K6" s="12">
        <f>SUM(L53:L97,1)</f>
        <v>1.0016451157407407</v>
      </c>
    </row>
    <row r="7" spans="1:13" x14ac:dyDescent="0.25">
      <c r="A7" s="9"/>
      <c r="B7" s="13" t="s">
        <v>16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21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15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22</v>
      </c>
      <c r="C13" s="11"/>
      <c r="D13" s="11"/>
      <c r="E13" s="11"/>
      <c r="F13" s="11"/>
      <c r="G13" s="11"/>
      <c r="I13" s="11"/>
      <c r="J13" s="11"/>
      <c r="K13" s="17">
        <f>SMALL(I4:K4,1)-L13</f>
        <v>1.9675925925968091E-6</v>
      </c>
    </row>
    <row r="14" spans="1:13" x14ac:dyDescent="0.25">
      <c r="A14" s="9"/>
      <c r="B14" s="13" t="s">
        <v>20</v>
      </c>
      <c r="C14" s="11"/>
      <c r="D14" s="11"/>
      <c r="E14" s="11"/>
      <c r="F14" s="11"/>
      <c r="G14" s="11"/>
      <c r="I14" s="11"/>
      <c r="J14" s="11"/>
      <c r="K14" s="17">
        <f>LARGE(I3:K3,1)+L13</f>
        <v>8.9374999999997443E-5</v>
      </c>
    </row>
    <row r="15" spans="1:13" x14ac:dyDescent="0.25">
      <c r="A15" s="9"/>
      <c r="B15" s="13" t="s">
        <v>12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23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3'!$B$106:$AT$106,0)</f>
        <v>1</v>
      </c>
      <c r="K50" s="18">
        <f>MATCH(K52,'ETAPA 3'!$B$106:$AT$106,0)</f>
        <v>2</v>
      </c>
      <c r="L50" s="18">
        <f>MATCH(L52,'ETAPA 3'!$B$106:$AT$106,0)</f>
        <v>3</v>
      </c>
    </row>
    <row r="51" spans="1:12" x14ac:dyDescent="0.25">
      <c r="A51"/>
      <c r="B51"/>
      <c r="C51"/>
      <c r="D51"/>
      <c r="E51"/>
      <c r="F51"/>
      <c r="I51" s="11"/>
      <c r="J51" s="24">
        <f>COUNTA('ETAPA 3'!$B$107:$B$147)</f>
        <v>30</v>
      </c>
      <c r="K51" s="24">
        <f>COUNTA('ETAPA 3'!$B$107:$B$147)</f>
        <v>30</v>
      </c>
      <c r="L51" s="24">
        <f>COUNTA('ETAPA 3'!$B$107:$B$147)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Claudio Junqueira</v>
      </c>
      <c r="K52" s="25" t="str">
        <f>VLOOKUP(2,$A$2:$B$47,2,FALSE)</f>
        <v>Carlos Eduardo</v>
      </c>
      <c r="L52" s="25" t="str">
        <f>VLOOKUP(3,$A$2:$B$47,2,FALSE)</f>
        <v>Guilherme Janot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3'!$B$106:$AT$171,$I53+1,J$50)=0,"",INDEX('ETAPA 3'!$B$106:$AT$171,$I53+1,J$50))</f>
        <v>2.3865740740741182E-5</v>
      </c>
      <c r="K53" s="27" cm="1">
        <f t="array" ref="K53">IF(INDEX('ETAPA 3'!$B$106:$AT$171,$I53+1,K$50)=0,"",INDEX('ETAPA 3'!$B$106:$AT$171,$I53+1,K$50))</f>
        <v>1.635416666666994E-5</v>
      </c>
      <c r="L53" s="27" cm="1">
        <f t="array" ref="L53">IF(INDEX('ETAPA 3'!$B$106:$AT$171,$I53+1,L$50)=0,"",INDEX('ETAPA 3'!$B$106:$AT$171,$I53+1,L$50))</f>
        <v>2.8530092592590197E-5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3'!$B$106:$AT$171,$I54+1,J$50)=0,"",INDEX('ETAPA 3'!$B$106:$AT$171,$I54+1,J$50))</f>
        <v>4.2719907407407767E-5</v>
      </c>
      <c r="K54" s="27" cm="1">
        <f t="array" ref="K54">IF(INDEX('ETAPA 3'!$B$106:$AT$171,$I54+1,K$50)=0,"",INDEX('ETAPA 3'!$B$106:$AT$171,$I54+1,K$50))</f>
        <v>2.6145833333336569E-5</v>
      </c>
      <c r="L54" s="27" cm="1">
        <f t="array" ref="L54">IF(INDEX('ETAPA 3'!$B$106:$AT$171,$I54+1,L$50)=0,"",INDEX('ETAPA 3'!$B$106:$AT$171,$I54+1,L$50))</f>
        <v>5.9583333333330978E-5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3'!$B$106:$AT$171,$I55+1,J$50)=0,"",INDEX('ETAPA 3'!$B$106:$AT$171,$I55+1,J$50))</f>
        <v>4.2962962962963397E-5</v>
      </c>
      <c r="K55" s="27" cm="1">
        <f t="array" ref="K55">IF(INDEX('ETAPA 3'!$B$106:$AT$171,$I55+1,K$50)=0,"",INDEX('ETAPA 3'!$B$106:$AT$171,$I55+1,K$50))</f>
        <v>2.9432870370373673E-5</v>
      </c>
      <c r="L55" s="27" cm="1">
        <f t="array" ref="L55">IF(INDEX('ETAPA 3'!$B$106:$AT$171,$I55+1,L$50)=0,"",INDEX('ETAPA 3'!$B$106:$AT$171,$I55+1,L$50))</f>
        <v>6.1898148148145996E-5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3'!$B$106:$AT$171,$I56+1,J$50)=0,"",INDEX('ETAPA 3'!$B$106:$AT$171,$I56+1,J$50))</f>
        <v>5.3969907407407959E-5</v>
      </c>
      <c r="K56" s="27" cm="1">
        <f t="array" ref="K56">IF(INDEX('ETAPA 3'!$B$106:$AT$171,$I56+1,K$50)=0,"",INDEX('ETAPA 3'!$B$106:$AT$171,$I56+1,K$50))</f>
        <v>3.6516203703707006E-5</v>
      </c>
      <c r="L56" s="27" cm="1">
        <f t="array" ref="L56">IF(INDEX('ETAPA 3'!$B$106:$AT$171,$I56+1,L$50)=0,"",INDEX('ETAPA 3'!$B$106:$AT$171,$I56+1,L$50))</f>
        <v>6.4826388888886838E-5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3'!$B$106:$AT$171,$I57+1,J$50)=0,"",INDEX('ETAPA 3'!$B$106:$AT$171,$I57+1,J$50))</f>
        <v>5.9606481481482097E-5</v>
      </c>
      <c r="K57" s="27" cm="1">
        <f t="array" ref="K57">IF(INDEX('ETAPA 3'!$B$106:$AT$171,$I57+1,K$50)=0,"",INDEX('ETAPA 3'!$B$106:$AT$171,$I57+1,K$50))</f>
        <v>3.2974537037040556E-5</v>
      </c>
      <c r="L57" s="27" cm="1">
        <f t="array" ref="L57">IF(INDEX('ETAPA 3'!$B$106:$AT$171,$I57+1,L$50)=0,"",INDEX('ETAPA 3'!$B$106:$AT$171,$I57+1,L$50))</f>
        <v>8.0046296296294207E-5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3'!$B$106:$AT$171,$I58+1,J$50)=0,"",INDEX('ETAPA 3'!$B$106:$AT$171,$I58+1,J$50))</f>
        <v>5.5590277777778536E-5</v>
      </c>
      <c r="K58" s="27" cm="1">
        <f t="array" ref="K58">IF(INDEX('ETAPA 3'!$B$106:$AT$171,$I58+1,K$50)=0,"",INDEX('ETAPA 3'!$B$106:$AT$171,$I58+1,K$50))</f>
        <v>3.247685185185558E-5</v>
      </c>
      <c r="L58" s="27" cm="1">
        <f t="array" ref="L58">IF(INDEX('ETAPA 3'!$B$106:$AT$171,$I58+1,L$50)=0,"",INDEX('ETAPA 3'!$B$106:$AT$171,$I58+1,L$50))</f>
        <v>8.9374999999997443E-5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3'!$B$106:$AT$171,$I59+1,J$50)=0,"",INDEX('ETAPA 3'!$B$106:$AT$171,$I59+1,J$50))</f>
        <v>6.2835648148148668E-5</v>
      </c>
      <c r="K59" s="27" cm="1">
        <f t="array" ref="K59">IF(INDEX('ETAPA 3'!$B$106:$AT$171,$I59+1,K$50)=0,"",INDEX('ETAPA 3'!$B$106:$AT$171,$I59+1,K$50))</f>
        <v>3.6863425925929769E-5</v>
      </c>
      <c r="L59" s="27" cm="1">
        <f t="array" ref="L59">IF(INDEX('ETAPA 3'!$B$106:$AT$171,$I59+1,L$50)=0,"",INDEX('ETAPA 3'!$B$106:$AT$171,$I59+1,L$50))</f>
        <v>8.9907407407404868E-5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3'!$B$106:$AT$171,$I60+1,J$50)=0,"",INDEX('ETAPA 3'!$B$106:$AT$171,$I60+1,J$50))</f>
        <v>5.8946759259260323E-5</v>
      </c>
      <c r="K60" s="27" cm="1">
        <f t="array" ref="K60">IF(INDEX('ETAPA 3'!$B$106:$AT$171,$I60+1,K$50)=0,"",INDEX('ETAPA 3'!$B$106:$AT$171,$I60+1,K$50))</f>
        <v>3.9699074074078279E-5</v>
      </c>
      <c r="L60" s="27" cm="1">
        <f t="array" ref="L60">IF(INDEX('ETAPA 3'!$B$106:$AT$171,$I60+1,L$50)=0,"",INDEX('ETAPA 3'!$B$106:$AT$171,$I60+1,L$50))</f>
        <v>8.577546296296111E-5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3'!$B$106:$AT$171,$I61+1,J$50)=0,"",INDEX('ETAPA 3'!$B$106:$AT$171,$I61+1,J$50))</f>
        <v>5.2106481481482836E-5</v>
      </c>
      <c r="K61" s="27" cm="1">
        <f t="array" ref="K61">IF(INDEX('ETAPA 3'!$B$106:$AT$171,$I61+1,K$50)=0,"",INDEX('ETAPA 3'!$B$106:$AT$171,$I61+1,K$50))</f>
        <v>3.9965277777781992E-5</v>
      </c>
      <c r="L61" s="27" cm="1">
        <f t="array" ref="L61">IF(INDEX('ETAPA 3'!$B$106:$AT$171,$I61+1,L$50)=0,"",INDEX('ETAPA 3'!$B$106:$AT$171,$I61+1,L$50))</f>
        <v>8.2638888888887305E-5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3'!$B$106:$AT$171,$I62+1,J$50)=0,"",INDEX('ETAPA 3'!$B$106:$AT$171,$I62+1,J$50))</f>
        <v>4.7500000000001534E-5</v>
      </c>
      <c r="K62" s="27" cm="1">
        <f t="array" ref="K62">IF(INDEX('ETAPA 3'!$B$106:$AT$171,$I62+1,K$50)=0,"",INDEX('ETAPA 3'!$B$106:$AT$171,$I62+1,K$50))</f>
        <v>4.3240740740745597E-5</v>
      </c>
      <c r="L62" s="27" cm="1">
        <f t="array" ref="L62">IF(INDEX('ETAPA 3'!$B$106:$AT$171,$I62+1,L$50)=0,"",INDEX('ETAPA 3'!$B$106:$AT$171,$I62+1,L$50))</f>
        <v>7.962962962962828E-5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3'!$B$106:$AT$171,$I63+1,J$50)=0,"",INDEX('ETAPA 3'!$B$106:$AT$171,$I63+1,J$50))</f>
        <v>5.0277777777779295E-5</v>
      </c>
      <c r="K63" s="27" cm="1">
        <f t="array" ref="K63">IF(INDEX('ETAPA 3'!$B$106:$AT$171,$I63+1,K$50)=0,"",INDEX('ETAPA 3'!$B$106:$AT$171,$I63+1,K$50))</f>
        <v>5.5474537037041374E-5</v>
      </c>
      <c r="L63" s="27" cm="1">
        <f t="array" ref="L63">IF(INDEX('ETAPA 3'!$B$106:$AT$171,$I63+1,L$50)=0,"",INDEX('ETAPA 3'!$B$106:$AT$171,$I63+1,L$50))</f>
        <v>7.8657407407405761E-5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3'!$B$106:$AT$171,$I64+1,J$50)=0,"",INDEX('ETAPA 3'!$B$106:$AT$171,$I64+1,J$50))</f>
        <v>4.709490740740889E-5</v>
      </c>
      <c r="K64" s="27" cm="1">
        <f t="array" ref="K64">IF(INDEX('ETAPA 3'!$B$106:$AT$171,$I64+1,K$50)=0,"",INDEX('ETAPA 3'!$B$106:$AT$171,$I64+1,K$50))</f>
        <v>5.1712962962966944E-5</v>
      </c>
      <c r="L64" s="27" cm="1">
        <f t="array" ref="L64">IF(INDEX('ETAPA 3'!$B$106:$AT$171,$I64+1,L$50)=0,"",INDEX('ETAPA 3'!$B$106:$AT$171,$I64+1,L$50))</f>
        <v>7.7175925925923247E-5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3'!$B$106:$AT$171,$I65+1,J$50)=0,"",INDEX('ETAPA 3'!$B$106:$AT$171,$I65+1,J$50))</f>
        <v>4.258101851851992E-5</v>
      </c>
      <c r="K65" s="27" cm="1">
        <f t="array" ref="K65">IF(INDEX('ETAPA 3'!$B$106:$AT$171,$I65+1,K$50)=0,"",INDEX('ETAPA 3'!$B$106:$AT$171,$I65+1,K$50))</f>
        <v>4.7824074074076864E-5</v>
      </c>
      <c r="L65" s="27" cm="1">
        <f t="array" ref="L65">IF(INDEX('ETAPA 3'!$B$106:$AT$171,$I65+1,L$50)=0,"",INDEX('ETAPA 3'!$B$106:$AT$171,$I65+1,L$50))</f>
        <v>7.1226851851848363E-5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3'!$B$106:$AT$171,$I66+1,J$50)=0,"",INDEX('ETAPA 3'!$B$106:$AT$171,$I66+1,J$50))</f>
        <v>3.6932870370372933E-5</v>
      </c>
      <c r="K66" s="27" cm="1">
        <f t="array" ref="K66">IF(INDEX('ETAPA 3'!$B$106:$AT$171,$I66+1,K$50)=0,"",INDEX('ETAPA 3'!$B$106:$AT$171,$I66+1,K$50))</f>
        <v>4.1377314814818739E-5</v>
      </c>
      <c r="L66" s="27" cm="1">
        <f t="array" ref="L66">IF(INDEX('ETAPA 3'!$B$106:$AT$171,$I66+1,L$50)=0,"",INDEX('ETAPA 3'!$B$106:$AT$171,$I66+1,L$50))</f>
        <v>6.4849537037035138E-5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3'!$B$106:$AT$171,$I67+1,J$50)=0,"",INDEX('ETAPA 3'!$B$106:$AT$171,$I67+1,J$50))</f>
        <v>3.2013888888892186E-5</v>
      </c>
      <c r="K67" s="27" cm="1">
        <f t="array" ref="K67">IF(INDEX('ETAPA 3'!$B$106:$AT$171,$I67+1,K$50)=0,"",INDEX('ETAPA 3'!$B$106:$AT$171,$I67+1,K$50))</f>
        <v>3.8437500000003746E-5</v>
      </c>
      <c r="L67" s="27" cm="1">
        <f t="array" ref="L67">IF(INDEX('ETAPA 3'!$B$106:$AT$171,$I67+1,L$50)=0,"",INDEX('ETAPA 3'!$B$106:$AT$171,$I67+1,L$50))</f>
        <v>6.0428240740739367E-5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3'!$B$106:$AT$171,$I68+1,J$50)=0,"",INDEX('ETAPA 3'!$B$106:$AT$171,$I68+1,J$50))</f>
        <v>2.6180555555558802E-5</v>
      </c>
      <c r="K68" s="27" cm="1">
        <f t="array" ref="K68">IF(INDEX('ETAPA 3'!$B$106:$AT$171,$I68+1,K$50)=0,"",INDEX('ETAPA 3'!$B$106:$AT$171,$I68+1,K$50))</f>
        <v>3.1296296296300097E-5</v>
      </c>
      <c r="L68" s="27" cm="1">
        <f t="array" ref="L68">IF(INDEX('ETAPA 3'!$B$106:$AT$171,$I68+1,L$50)=0,"",INDEX('ETAPA 3'!$B$106:$AT$171,$I68+1,L$50))</f>
        <v>5.8865740740739539E-5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3'!$B$106:$AT$171,$I69+1,J$50)=0,"",INDEX('ETAPA 3'!$B$106:$AT$171,$I69+1,J$50))</f>
        <v>2.2754629629632983E-5</v>
      </c>
      <c r="K69" s="27" cm="1">
        <f t="array" ref="K69">IF(INDEX('ETAPA 3'!$B$106:$AT$171,$I69+1,K$50)=0,"",INDEX('ETAPA 3'!$B$106:$AT$171,$I69+1,K$50))</f>
        <v>2.7789351851855229E-5</v>
      </c>
      <c r="L69" s="27" cm="1">
        <f t="array" ref="L69">IF(INDEX('ETAPA 3'!$B$106:$AT$171,$I69+1,L$50)=0,"",INDEX('ETAPA 3'!$B$106:$AT$171,$I69+1,L$50))</f>
        <v>5.6967592592591099E-5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3'!$B$106:$AT$171,$I70+1,J$50)=0,"",INDEX('ETAPA 3'!$B$106:$AT$171,$I70+1,J$50))</f>
        <v>1.7858796296300536E-5</v>
      </c>
      <c r="K70" s="27" cm="1">
        <f t="array" ref="K70">IF(INDEX('ETAPA 3'!$B$106:$AT$171,$I70+1,K$50)=0,"",INDEX('ETAPA 3'!$B$106:$AT$171,$I70+1,K$50))</f>
        <v>2.5046296296300785E-5</v>
      </c>
      <c r="L70" s="27" cm="1">
        <f t="array" ref="L70">IF(INDEX('ETAPA 3'!$B$106:$AT$171,$I70+1,L$50)=0,"",INDEX('ETAPA 3'!$B$106:$AT$171,$I70+1,L$50))</f>
        <v>5.1446759259258026E-5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3'!$B$106:$AT$171,$I71+1,J$50)=0,"",INDEX('ETAPA 3'!$B$106:$AT$171,$I71+1,J$50))</f>
        <v>9.340277777781722E-6</v>
      </c>
      <c r="K71" s="27" cm="1">
        <f t="array" ref="K71">IF(INDEX('ETAPA 3'!$B$106:$AT$171,$I71+1,K$50)=0,"",INDEX('ETAPA 3'!$B$106:$AT$171,$I71+1,K$50))</f>
        <v>2.2997685185190131E-5</v>
      </c>
      <c r="L71" s="27" cm="1">
        <f t="array" ref="L71">IF(INDEX('ETAPA 3'!$B$106:$AT$171,$I71+1,L$50)=0,"",INDEX('ETAPA 3'!$B$106:$AT$171,$I71+1,L$50))</f>
        <v>4.8460648148148169E-5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3'!$B$106:$AT$171,$I72+1,J$50)=0,"",INDEX('ETAPA 3'!$B$106:$AT$171,$I72+1,J$50))</f>
        <v>5.3703703703743277E-6</v>
      </c>
      <c r="K72" s="27" cm="1">
        <f t="array" ref="K72">IF(INDEX('ETAPA 3'!$B$106:$AT$171,$I72+1,K$50)=0,"",INDEX('ETAPA 3'!$B$106:$AT$171,$I72+1,K$50))</f>
        <v>2.1099537037041691E-5</v>
      </c>
      <c r="L72" s="27" cm="1">
        <f t="array" ref="L72">IF(INDEX('ETAPA 3'!$B$106:$AT$171,$I72+1,L$50)=0,"",INDEX('ETAPA 3'!$B$106:$AT$171,$I72+1,L$50))</f>
        <v>4.5462962962964162E-5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3'!$B$106:$AT$171,$I73+1,J$50)=0,"",INDEX('ETAPA 3'!$B$106:$AT$171,$I73+1,J$50))</f>
        <v>4.0856481481523627E-6</v>
      </c>
      <c r="K73" s="27" cm="1">
        <f t="array" ref="K73">IF(INDEX('ETAPA 3'!$B$106:$AT$171,$I73+1,K$50)=0,"",INDEX('ETAPA 3'!$B$106:$AT$171,$I73+1,K$50))</f>
        <v>1.8576388888892625E-5</v>
      </c>
      <c r="L73" s="27" cm="1">
        <f t="array" ref="L73">IF(INDEX('ETAPA 3'!$B$106:$AT$171,$I73+1,L$50)=0,"",INDEX('ETAPA 3'!$B$106:$AT$171,$I73+1,L$50))</f>
        <v>4.1006944444445942E-5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3'!$B$106:$AT$171,$I74+1,J$50)=0,"",INDEX('ETAPA 3'!$B$106:$AT$171,$I74+1,J$50))</f>
        <v>1.9675925925968091E-6</v>
      </c>
      <c r="K74" s="27" cm="1">
        <f t="array" ref="K74">IF(INDEX('ETAPA 3'!$B$106:$AT$171,$I74+1,K$50)=0,"",INDEX('ETAPA 3'!$B$106:$AT$171,$I74+1,K$50))</f>
        <v>1.5810185185188147E-5</v>
      </c>
      <c r="L74" s="27" cm="1">
        <f t="array" ref="L74">IF(INDEX('ETAPA 3'!$B$106:$AT$171,$I74+1,L$50)=0,"",INDEX('ETAPA 3'!$B$106:$AT$171,$I74+1,L$50))</f>
        <v>3.6435185185186222E-5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3'!$B$106:$AT$171,$I75+1,J$50)=0,"",INDEX('ETAPA 3'!$B$106:$AT$171,$I75+1,J$50))</f>
        <v/>
      </c>
      <c r="K75" s="27" cm="1">
        <f t="array" ref="K75">IF(INDEX('ETAPA 3'!$B$106:$AT$171,$I75+1,K$50)=0,"",INDEX('ETAPA 3'!$B$106:$AT$171,$I75+1,K$50))</f>
        <v>9.7685185185165946E-6</v>
      </c>
      <c r="L75" s="27" cm="1">
        <f t="array" ref="L75">IF(INDEX('ETAPA 3'!$B$106:$AT$171,$I75+1,L$50)=0,"",INDEX('ETAPA 3'!$B$106:$AT$171,$I75+1,L$50))</f>
        <v>2.7604166666663627E-5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3'!$B$106:$AT$171,$I76+1,J$50)=0,"",INDEX('ETAPA 3'!$B$106:$AT$171,$I76+1,J$50))</f>
        <v/>
      </c>
      <c r="K76" s="27" cm="1">
        <f t="array" ref="K76">IF(INDEX('ETAPA 3'!$B$106:$AT$171,$I76+1,K$50)=0,"",INDEX('ETAPA 3'!$B$106:$AT$171,$I76+1,K$50))</f>
        <v>7.2800925925917137E-6</v>
      </c>
      <c r="L76" s="27" cm="1">
        <f t="array" ref="L76">IF(INDEX('ETAPA 3'!$B$106:$AT$171,$I76+1,L$50)=0,"",INDEX('ETAPA 3'!$B$106:$AT$171,$I76+1,L$50))</f>
        <v>2.5497685185182223E-5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3'!$B$106:$AT$171,$I77+1,J$50)=0,"",INDEX('ETAPA 3'!$B$106:$AT$171,$I77+1,J$50))</f>
        <v/>
      </c>
      <c r="K77" s="27" cm="1">
        <f t="array" ref="K77">IF(INDEX('ETAPA 3'!$B$106:$AT$171,$I77+1,K$50)=0,"",INDEX('ETAPA 3'!$B$106:$AT$171,$I77+1,K$50))</f>
        <v>8.9004629629622911E-6</v>
      </c>
      <c r="L77" s="27" cm="1">
        <f t="array" ref="L77">IF(INDEX('ETAPA 3'!$B$106:$AT$171,$I77+1,L$50)=0,"",INDEX('ETAPA 3'!$B$106:$AT$171,$I77+1,L$50))</f>
        <v>1.807870370370071E-5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3'!$B$106:$AT$171,$I78+1,J$50)=0,"",INDEX('ETAPA 3'!$B$106:$AT$171,$I78+1,J$50))</f>
        <v/>
      </c>
      <c r="K78" s="27" cm="1">
        <f t="array" ref="K78">IF(INDEX('ETAPA 3'!$B$106:$AT$171,$I78+1,K$50)=0,"",INDEX('ETAPA 3'!$B$106:$AT$171,$I78+1,K$50))</f>
        <v>9.0393518518520899E-6</v>
      </c>
      <c r="L78" s="27" cm="1">
        <f t="array" ref="L78">IF(INDEX('ETAPA 3'!$B$106:$AT$171,$I78+1,L$50)=0,"",INDEX('ETAPA 3'!$B$106:$AT$171,$I78+1,L$50))</f>
        <v>1.3877314814812053E-5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3'!$B$106:$AT$171,$I79+1,J$50)=0,"",INDEX('ETAPA 3'!$B$106:$AT$171,$I79+1,J$50))</f>
        <v/>
      </c>
      <c r="K79" s="27" cm="1">
        <f t="array" ref="K79">IF(INDEX('ETAPA 3'!$B$106:$AT$171,$I79+1,K$50)=0,"",INDEX('ETAPA 3'!$B$106:$AT$171,$I79+1,K$50))</f>
        <v>2.5000000000000716E-5</v>
      </c>
      <c r="L79" s="27" cm="1">
        <f t="array" ref="L79">IF(INDEX('ETAPA 3'!$B$106:$AT$171,$I79+1,L$50)=0,"",INDEX('ETAPA 3'!$B$106:$AT$171,$I79+1,L$50))</f>
        <v>2.6527777777774625E-5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3'!$B$106:$AT$171,$I80+1,J$50)=0,"",INDEX('ETAPA 3'!$B$106:$AT$171,$I80+1,J$50))</f>
        <v/>
      </c>
      <c r="K80" s="27" cm="1">
        <f t="array" ref="K80">IF(INDEX('ETAPA 3'!$B$106:$AT$171,$I80+1,K$50)=0,"",INDEX('ETAPA 3'!$B$106:$AT$171,$I80+1,K$50))</f>
        <v>3.5231481481479837E-5</v>
      </c>
      <c r="L80" s="27" cm="1">
        <f t="array" ref="L80">IF(INDEX('ETAPA 3'!$B$106:$AT$171,$I80+1,L$50)=0,"",INDEX('ETAPA 3'!$B$106:$AT$171,$I80+1,L$50))</f>
        <v>3.8680555555552221E-5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3'!$B$106:$AT$171,$I81+1,J$50)=0,"",INDEX('ETAPA 3'!$B$106:$AT$171,$I81+1,J$50))</f>
        <v/>
      </c>
      <c r="K81" s="27" cm="1">
        <f t="array" ref="K81">IF(INDEX('ETAPA 3'!$B$106:$AT$171,$I81+1,K$50)=0,"",INDEX('ETAPA 3'!$B$106:$AT$171,$I81+1,K$50))</f>
        <v>3.9606481481480743E-5</v>
      </c>
      <c r="L81" s="27" cm="1">
        <f t="array" ref="L81">IF(INDEX('ETAPA 3'!$B$106:$AT$171,$I81+1,L$50)=0,"",INDEX('ETAPA 3'!$B$106:$AT$171,$I81+1,L$50))</f>
        <v>4.0868055555552674E-5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3'!$B$106:$AT$171,$I82+1,J$50)=0,"",INDEX('ETAPA 3'!$B$106:$AT$171,$I82+1,J$50))</f>
        <v/>
      </c>
      <c r="K82" s="27" cm="1">
        <f t="array" ref="K82">IF(INDEX('ETAPA 3'!$B$106:$AT$171,$I82+1,K$50)=0,"",INDEX('ETAPA 3'!$B$106:$AT$171,$I82+1,K$50))</f>
        <v>3.9525462962961694E-5</v>
      </c>
      <c r="L82" s="27" cm="1">
        <f t="array" ref="L82">IF(INDEX('ETAPA 3'!$B$106:$AT$171,$I82+1,L$50)=0,"",INDEX('ETAPA 3'!$B$106:$AT$171,$I82+1,L$50))</f>
        <v>4.0787037037033624E-5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3'!$B$106:$AT$171,$I83+1,J$50)=0,"",INDEX('ETAPA 3'!$B$106:$AT$171,$I83+1,J$50))</f>
        <v/>
      </c>
      <c r="K83" s="27" t="str" cm="1">
        <f t="array" ref="K83">IF(INDEX('ETAPA 3'!$B$106:$AT$171,$I83+1,K$50)=0,"",INDEX('ETAPA 3'!$B$106:$AT$171,$I83+1,K$50))</f>
        <v/>
      </c>
      <c r="L83" s="27" t="str" cm="1">
        <f t="array" ref="L83">IF(INDEX('ETAPA 3'!$B$106:$AT$171,$I83+1,L$50)=0,"",INDEX('ETAPA 3'!$B$106:$AT$171,$I83+1,L$50))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3'!$B$106:$AT$171,$I84+1,J$50)=0,"",INDEX('ETAPA 3'!$B$106:$AT$171,$I84+1,J$50))</f>
        <v/>
      </c>
      <c r="K84" s="27" t="str" cm="1">
        <f t="array" ref="K84">IF(INDEX('ETAPA 3'!$B$106:$AT$171,$I84+1,K$50)=0,"",INDEX('ETAPA 3'!$B$106:$AT$171,$I84+1,K$50))</f>
        <v/>
      </c>
      <c r="L84" s="27" t="str" cm="1">
        <f t="array" ref="L84">IF(INDEX('ETAPA 3'!$B$106:$AT$171,$I84+1,L$50)=0,"",INDEX('ETAPA 3'!$B$106:$AT$171,$I84+1,L$50))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3'!$B$106:$AT$171,$I85+1,J$50)=0,"",INDEX('ETAPA 3'!$B$106:$AT$171,$I85+1,J$50))</f>
        <v/>
      </c>
      <c r="K85" s="27" t="str" cm="1">
        <f t="array" ref="K85">IF(INDEX('ETAPA 3'!$B$106:$AT$171,$I85+1,K$50)=0,"",INDEX('ETAPA 3'!$B$106:$AT$171,$I85+1,K$50))</f>
        <v/>
      </c>
      <c r="L85" s="27" t="str" cm="1">
        <f t="array" ref="L85">IF(INDEX('ETAPA 3'!$B$106:$AT$171,$I85+1,L$50)=0,"",INDEX('ETAPA 3'!$B$106:$AT$171,$I85+1,L$50))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3'!$B$106:$AT$171,$I86+1,J$50)=0,"",INDEX('ETAPA 3'!$B$106:$AT$171,$I86+1,J$50))</f>
        <v/>
      </c>
      <c r="K86" s="27" t="str" cm="1">
        <f t="array" ref="K86">IF(INDEX('ETAPA 3'!$B$106:$AT$171,$I86+1,K$50)=0,"",INDEX('ETAPA 3'!$B$106:$AT$171,$I86+1,K$50))</f>
        <v/>
      </c>
      <c r="L86" s="27" t="str" cm="1">
        <f t="array" ref="L86">IF(INDEX('ETAPA 3'!$B$106:$AT$171,$I86+1,L$50)=0,"",INDEX('ETAPA 3'!$B$106:$AT$171,$I86+1,L$50))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3'!$B$106:$AT$171,$I87+1,J$50)=0,"",INDEX('ETAPA 3'!$B$106:$AT$171,$I87+1,J$50))</f>
        <v/>
      </c>
      <c r="K87" s="27" t="str" cm="1">
        <f t="array" ref="K87">IF(INDEX('ETAPA 3'!$B$106:$AT$171,$I87+1,K$50)=0,"",INDEX('ETAPA 3'!$B$106:$AT$171,$I87+1,K$50))</f>
        <v/>
      </c>
      <c r="L87" s="27" t="str" cm="1">
        <f t="array" ref="L87">IF(INDEX('ETAPA 3'!$B$106:$AT$171,$I87+1,L$50)=0,"",INDEX('ETAPA 3'!$B$106:$AT$171,$I87+1,L$50))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3'!$B$106:$AT$171,$I88+1,J$50)=0,"",INDEX('ETAPA 3'!$B$106:$AT$171,$I88+1,J$50))</f>
        <v/>
      </c>
      <c r="K88" s="27" t="str" cm="1">
        <f t="array" ref="K88">IF(INDEX('ETAPA 3'!$B$106:$AT$171,$I88+1,K$50)=0,"",INDEX('ETAPA 3'!$B$106:$AT$171,$I88+1,K$50))</f>
        <v/>
      </c>
      <c r="L88" s="27" t="str" cm="1">
        <f t="array" ref="L88">IF(INDEX('ETAPA 3'!$B$106:$AT$171,$I88+1,L$50)=0,"",INDEX('ETAPA 3'!$B$106:$AT$171,$I88+1,L$50))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3'!$B$106:$AT$171,$I89+1,J$50)=0,"",INDEX('ETAPA 3'!$B$106:$AT$171,$I89+1,J$50))</f>
        <v/>
      </c>
      <c r="K89" s="27" t="str" cm="1">
        <f t="array" ref="K89">IF(INDEX('ETAPA 3'!$B$106:$AT$171,$I89+1,K$50)=0,"",INDEX('ETAPA 3'!$B$106:$AT$171,$I89+1,K$50))</f>
        <v/>
      </c>
      <c r="L89" s="27" t="str" cm="1">
        <f t="array" ref="L89">IF(INDEX('ETAPA 3'!$B$106:$AT$171,$I89+1,L$50)=0,"",INDEX('ETAPA 3'!$B$106:$AT$171,$I89+1,L$50))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3'!$B$106:$AT$171,$I90+1,J$50)=0,"",INDEX('ETAPA 3'!$B$106:$AT$171,$I90+1,J$50))</f>
        <v/>
      </c>
      <c r="K90" s="27" t="str" cm="1">
        <f t="array" ref="K90">IF(INDEX('ETAPA 3'!$B$106:$AT$171,$I90+1,K$50)=0,"",INDEX('ETAPA 3'!$B$106:$AT$171,$I90+1,K$50))</f>
        <v/>
      </c>
      <c r="L90" s="27" t="str" cm="1">
        <f t="array" ref="L90">IF(INDEX('ETAPA 3'!$B$106:$AT$171,$I90+1,L$50)=0,"",INDEX('ETAPA 3'!$B$106:$AT$171,$I90+1,L$50))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3'!$B$106:$AT$171,$I91+1,J$50)=0,"",INDEX('ETAPA 3'!$B$106:$AT$171,$I91+1,J$50))</f>
        <v/>
      </c>
      <c r="K91" s="27" t="str" cm="1">
        <f t="array" ref="K91">IF(INDEX('ETAPA 3'!$B$106:$AT$171,$I91+1,K$50)=0,"",INDEX('ETAPA 3'!$B$106:$AT$171,$I91+1,K$50))</f>
        <v/>
      </c>
      <c r="L91" s="27" t="str" cm="1">
        <f t="array" ref="L91">IF(INDEX('ETAPA 3'!$B$106:$AT$171,$I91+1,L$50)=0,"",INDEX('ETAPA 3'!$B$106:$AT$171,$I91+1,L$50))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3'!$B$106:$AT$171,$I92+1,J$50)=0,"",INDEX('ETAPA 3'!$B$106:$AT$171,$I92+1,J$50))</f>
        <v/>
      </c>
      <c r="K92" s="27" t="str" cm="1">
        <f t="array" ref="K92">IF(INDEX('ETAPA 3'!$B$106:$AT$171,$I92+1,K$50)=0,"",INDEX('ETAPA 3'!$B$106:$AT$171,$I92+1,K$50))</f>
        <v/>
      </c>
      <c r="L92" s="27" t="str" cm="1">
        <f t="array" ref="L92">IF(INDEX('ETAPA 3'!$B$106:$AT$171,$I92+1,L$50)=0,"",INDEX('ETAPA 3'!$B$106:$AT$171,$I92+1,L$50))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3'!$B$106:$AT$171,$I93+1,J$50)=0,"",INDEX('ETAPA 3'!$B$106:$AT$171,$I93+1,J$50))</f>
        <v/>
      </c>
      <c r="K93" s="27" t="str" cm="1">
        <f t="array" ref="K93">IF(INDEX('ETAPA 3'!$B$106:$AT$171,$I93+1,K$50)=0,"",INDEX('ETAPA 3'!$B$106:$AT$171,$I93+1,K$50))</f>
        <v/>
      </c>
      <c r="L93" s="27" t="str" cm="1">
        <f t="array" ref="L93">IF(INDEX('ETAPA 3'!$B$106:$AT$171,$I93+1,L$50)=0,"",INDEX('ETAPA 3'!$B$106:$AT$171,$I93+1,L$50))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3'!$B$106:$AT$171,$I94+1,J$50)=0,"",INDEX('ETAPA 3'!$B$106:$AT$171,$I94+1,J$50))</f>
        <v/>
      </c>
      <c r="K94" s="27" t="str" cm="1">
        <f t="array" ref="K94">IF(INDEX('ETAPA 3'!$B$106:$AT$171,$I94+1,K$50)=0,"",INDEX('ETAPA 3'!$B$106:$AT$171,$I94+1,K$50))</f>
        <v/>
      </c>
      <c r="L94" s="27" t="str" cm="1">
        <f t="array" ref="L94">IF(INDEX('ETAPA 3'!$B$106:$AT$171,$I94+1,L$50)=0,"",INDEX('ETAPA 3'!$B$106:$AT$171,$I94+1,L$50))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3'!$B$106:$AT$171,$I95+1,J$50)=0,"",INDEX('ETAPA 3'!$B$106:$AT$171,$I95+1,J$50))</f>
        <v/>
      </c>
      <c r="K95" s="27" t="str" cm="1">
        <f t="array" ref="K95">IF(INDEX('ETAPA 3'!$B$106:$AT$171,$I95+1,K$50)=0,"",INDEX('ETAPA 3'!$B$106:$AT$171,$I95+1,K$50))</f>
        <v/>
      </c>
      <c r="L95" s="27" t="str" cm="1">
        <f t="array" ref="L95">IF(INDEX('ETAPA 3'!$B$106:$AT$171,$I95+1,L$50)=0,"",INDEX('ETAPA 3'!$B$106:$AT$171,$I95+1,L$50))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3'!$B$106:$AT$171,$I96+1,J$50)=0,"",INDEX('ETAPA 3'!$B$106:$AT$171,$I96+1,J$50))</f>
        <v/>
      </c>
      <c r="K96" s="27" t="str" cm="1">
        <f t="array" ref="K96">IF(INDEX('ETAPA 3'!$B$106:$AT$171,$I96+1,K$50)=0,"",INDEX('ETAPA 3'!$B$106:$AT$171,$I96+1,K$50))</f>
        <v/>
      </c>
      <c r="L96" s="27" t="str" cm="1">
        <f t="array" ref="L96">IF(INDEX('ETAPA 3'!$B$106:$AT$171,$I96+1,L$50)=0,"",INDEX('ETAPA 3'!$B$106:$AT$171,$I96+1,L$50))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3'!$B$106:$AT$171,$I97+1,J$50)=0,"",INDEX('ETAPA 3'!$B$106:$AT$171,$I97+1,J$50))</f>
        <v/>
      </c>
      <c r="K97" s="27" t="str" cm="1">
        <f t="array" ref="K97">IF(INDEX('ETAPA 3'!$B$106:$AT$171,$I97+1,K$50)=0,"",INDEX('ETAPA 3'!$B$106:$AT$171,$I97+1,K$50))</f>
        <v/>
      </c>
      <c r="L97" s="27" t="str" cm="1">
        <f t="array" ref="L97">IF(INDEX('ETAPA 3'!$B$106:$AT$171,$I97+1,L$50)=0,"",INDEX('ETAPA 3'!$B$106:$AT$171,$I97+1,L$50))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14</v>
      </c>
      <c r="C106" s="3" t="s">
        <v>19</v>
      </c>
      <c r="D106" s="3" t="s">
        <v>13</v>
      </c>
      <c r="E106" s="3" t="s">
        <v>24</v>
      </c>
      <c r="F106" s="3" t="s">
        <v>9</v>
      </c>
      <c r="G106" s="3" t="s">
        <v>16</v>
      </c>
      <c r="H106" s="3" t="s">
        <v>10</v>
      </c>
      <c r="I106" s="3" t="s">
        <v>21</v>
      </c>
      <c r="J106" s="3" t="s">
        <v>11</v>
      </c>
      <c r="K106" s="3" t="s">
        <v>15</v>
      </c>
      <c r="L106" s="3" t="s">
        <v>18</v>
      </c>
      <c r="M106" s="3" t="s">
        <v>22</v>
      </c>
      <c r="N106" s="3" t="s">
        <v>20</v>
      </c>
      <c r="O106" s="3" t="s">
        <v>12</v>
      </c>
      <c r="P106" s="3" t="s">
        <v>23</v>
      </c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2.3865740740741182E-5</v>
      </c>
      <c r="C107" s="1">
        <v>1.635416666666994E-5</v>
      </c>
      <c r="D107" s="1">
        <v>2.8530092592590197E-5</v>
      </c>
      <c r="E107" s="1">
        <v>0</v>
      </c>
      <c r="F107" s="1">
        <v>2.7743055555553967E-5</v>
      </c>
      <c r="G107" s="1">
        <v>2.0636574074068431E-5</v>
      </c>
      <c r="H107" s="1">
        <v>2.5879629629629278E-5</v>
      </c>
      <c r="I107" s="1">
        <v>1.4444444444446265E-5</v>
      </c>
      <c r="J107" s="1">
        <v>1.300925925926729E-5</v>
      </c>
      <c r="K107" s="1">
        <v>3.1874999999996858E-5</v>
      </c>
      <c r="L107" s="1">
        <v>8.7847222222233942E-6</v>
      </c>
      <c r="M107" s="1">
        <v>1.886574074074518E-5</v>
      </c>
      <c r="N107" s="1">
        <v>3.6458333333326065E-5</v>
      </c>
      <c r="O107" s="1">
        <v>2.256944444444485E-5</v>
      </c>
      <c r="P107" s="1">
        <v>3.2870370370379712E-6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4.2719907407407767E-5</v>
      </c>
      <c r="C108" s="1">
        <v>2.6145833333336569E-5</v>
      </c>
      <c r="D108" s="1">
        <v>5.9583333333330978E-5</v>
      </c>
      <c r="E108" s="1">
        <v>0</v>
      </c>
      <c r="F108" s="1">
        <v>6.8252314814813307E-5</v>
      </c>
      <c r="G108" s="1">
        <v>4.7916666666661173E-5</v>
      </c>
      <c r="H108" s="1">
        <v>6.0555555555555233E-5</v>
      </c>
      <c r="I108" s="1">
        <v>6.0127314814816457E-5</v>
      </c>
      <c r="J108" s="1">
        <v>2.2754629629637537E-5</v>
      </c>
      <c r="K108" s="1">
        <v>6.5104166666663616E-5</v>
      </c>
      <c r="L108" s="1">
        <v>1.8831018518519586E-5</v>
      </c>
      <c r="M108" s="1">
        <v>2.8912037037041481E-5</v>
      </c>
      <c r="N108" s="1">
        <v>6.8645833333325947E-5</v>
      </c>
      <c r="O108" s="1">
        <v>2.6809027777777812E-4</v>
      </c>
      <c r="P108" s="1">
        <v>2.0370370370371114E-5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4.2962962962963397E-5</v>
      </c>
      <c r="C109" s="1">
        <v>2.9432870370373673E-5</v>
      </c>
      <c r="D109" s="1">
        <v>6.1898148148145996E-5</v>
      </c>
      <c r="E109" s="1">
        <v>0</v>
      </c>
      <c r="F109" s="1">
        <v>1.0758101851851727E-4</v>
      </c>
      <c r="G109" s="1">
        <v>4.9212962962957504E-5</v>
      </c>
      <c r="H109" s="1">
        <v>8.7037037037036944E-5</v>
      </c>
      <c r="I109" s="1">
        <v>1.0337962962963165E-4</v>
      </c>
      <c r="J109" s="1">
        <v>3.6076388888897117E-5</v>
      </c>
      <c r="K109" s="1">
        <v>9.3020833333330374E-5</v>
      </c>
      <c r="L109" s="1">
        <v>2.7025462962963938E-5</v>
      </c>
      <c r="M109" s="1">
        <v>4.1342592592597156E-5</v>
      </c>
      <c r="N109" s="1">
        <v>1.0619212962962232E-4</v>
      </c>
      <c r="O109" s="1">
        <v>2.8347222222222272E-4</v>
      </c>
      <c r="P109" s="1">
        <v>3.8344907407408379E-5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5.3969907407407959E-5</v>
      </c>
      <c r="C110" s="1">
        <v>3.6516203703707006E-5</v>
      </c>
      <c r="D110" s="1">
        <v>6.4826388888886838E-5</v>
      </c>
      <c r="E110" s="1">
        <v>0</v>
      </c>
      <c r="F110" s="1">
        <v>1.2048611111110984E-4</v>
      </c>
      <c r="G110" s="1">
        <v>6.3229166666661091E-5</v>
      </c>
      <c r="H110" s="1">
        <v>8.8657407407407521E-5</v>
      </c>
      <c r="I110" s="1">
        <v>1.2233796296296515E-4</v>
      </c>
      <c r="J110" s="1">
        <v>4.3680555555563726E-5</v>
      </c>
      <c r="K110" s="1">
        <v>9.4618055555552652E-5</v>
      </c>
      <c r="L110" s="1">
        <v>4.1921296296297279E-5</v>
      </c>
      <c r="M110" s="1">
        <v>6.1168981481486261E-5</v>
      </c>
      <c r="N110" s="1">
        <v>1.2556712962962218E-4</v>
      </c>
      <c r="O110" s="1">
        <v>2.9483796296296376E-4</v>
      </c>
      <c r="P110" s="1">
        <v>5.0555555555556724E-5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5.9606481481482097E-5</v>
      </c>
      <c r="C111" s="1">
        <v>3.2974537037040556E-5</v>
      </c>
      <c r="D111" s="1">
        <v>8.0046296296294207E-5</v>
      </c>
      <c r="E111" s="1">
        <v>0</v>
      </c>
      <c r="F111" s="1">
        <v>1.1525462962962835E-4</v>
      </c>
      <c r="G111" s="1">
        <v>7.8865740740735255E-5</v>
      </c>
      <c r="H111" s="1">
        <v>9.2708333333333531E-5</v>
      </c>
      <c r="I111" s="1">
        <v>1.1841435185185392E-4</v>
      </c>
      <c r="J111" s="1">
        <v>5.0729166666675044E-5</v>
      </c>
      <c r="K111" s="1">
        <v>9.6319444444441411E-5</v>
      </c>
      <c r="L111" s="1">
        <v>7.4745370370371284E-5</v>
      </c>
      <c r="M111" s="1">
        <v>8.7442129629634359E-5</v>
      </c>
      <c r="N111" s="1">
        <v>1.3473379629628905E-4</v>
      </c>
      <c r="O111" s="1">
        <v>3.1119212962963045E-4</v>
      </c>
      <c r="P111" s="1">
        <v>7.7476851851853313E-5</v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5.5590277777778536E-5</v>
      </c>
      <c r="C112" s="1">
        <v>3.247685185185558E-5</v>
      </c>
      <c r="D112" s="1">
        <v>8.9374999999997443E-5</v>
      </c>
      <c r="E112" s="1">
        <v>0</v>
      </c>
      <c r="F112" s="1">
        <v>1.1251157407407304E-4</v>
      </c>
      <c r="G112" s="1">
        <v>7.9085648148142368E-5</v>
      </c>
      <c r="H112" s="1">
        <v>1.0747685185185166E-4</v>
      </c>
      <c r="I112" s="1">
        <v>1.1630787037037252E-4</v>
      </c>
      <c r="J112" s="1">
        <v>5.2407407407415937E-5</v>
      </c>
      <c r="K112" s="1">
        <v>1.007291666666639E-4</v>
      </c>
      <c r="L112" s="1">
        <v>7.7939814814815406E-5</v>
      </c>
      <c r="M112" s="1">
        <v>9.828703703704169E-5</v>
      </c>
      <c r="N112" s="1">
        <v>1.6418981481480799E-4</v>
      </c>
      <c r="O112" s="1">
        <v>3.2408564814814887E-4</v>
      </c>
      <c r="P112" s="1">
        <v>8.8634259259260523E-5</v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6.2835648148148668E-5</v>
      </c>
      <c r="C113" s="1">
        <v>3.6863425925929769E-5</v>
      </c>
      <c r="D113" s="1">
        <v>8.9907407407404868E-5</v>
      </c>
      <c r="E113" s="1">
        <v>0</v>
      </c>
      <c r="F113" s="1">
        <v>1.2226851851851721E-4</v>
      </c>
      <c r="G113" s="1">
        <v>9.3518518518512748E-5</v>
      </c>
      <c r="H113" s="1">
        <v>1.2851851851851826E-4</v>
      </c>
      <c r="I113" s="1">
        <v>1.3056712962963152E-4</v>
      </c>
      <c r="J113" s="1">
        <v>6.1377314814823128E-5</v>
      </c>
      <c r="K113" s="1">
        <v>1.1114583333333029E-4</v>
      </c>
      <c r="L113" s="1">
        <v>8.8553240740741473E-5</v>
      </c>
      <c r="M113" s="1">
        <v>1.1935185185185659E-4</v>
      </c>
      <c r="N113" s="1">
        <v>1.7531249999999318E-4</v>
      </c>
      <c r="O113" s="1">
        <v>3.3590277777777872E-4</v>
      </c>
      <c r="P113" s="1">
        <v>9.6319444444445748E-5</v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5.8946759259260323E-5</v>
      </c>
      <c r="C114" s="1">
        <v>3.9699074074078279E-5</v>
      </c>
      <c r="D114" s="1">
        <v>8.577546296296111E-5</v>
      </c>
      <c r="E114" s="1">
        <v>0</v>
      </c>
      <c r="F114" s="1">
        <v>1.2803240740740657E-4</v>
      </c>
      <c r="G114" s="1">
        <v>9.5138888888883326E-5</v>
      </c>
      <c r="H114" s="1">
        <v>1.3834490740740734E-4</v>
      </c>
      <c r="I114" s="1">
        <v>1.364467592592615E-4</v>
      </c>
      <c r="J114" s="1">
        <v>6.5625000000008385E-5</v>
      </c>
      <c r="K114" s="1">
        <v>1.111111111111087E-4</v>
      </c>
      <c r="L114" s="1">
        <v>9.2731481481482698E-5</v>
      </c>
      <c r="M114" s="1">
        <v>1.3005787037037586E-4</v>
      </c>
      <c r="N114" s="1">
        <v>1.8496527777777175E-4</v>
      </c>
      <c r="O114" s="1">
        <v>3.4686342592592755E-4</v>
      </c>
      <c r="P114" s="1">
        <v>9.9722222222223267E-5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5.2106481481482836E-5</v>
      </c>
      <c r="C115" s="1">
        <v>3.9965277777781992E-5</v>
      </c>
      <c r="D115" s="1">
        <v>8.2638888888887305E-5</v>
      </c>
      <c r="E115" s="1">
        <v>0</v>
      </c>
      <c r="F115" s="1">
        <v>1.313541666666659E-4</v>
      </c>
      <c r="G115" s="1">
        <v>9.10532407407353E-5</v>
      </c>
      <c r="H115" s="1">
        <v>1.446759259259257E-4</v>
      </c>
      <c r="I115" s="1">
        <v>1.328935185185209E-4</v>
      </c>
      <c r="J115" s="1">
        <v>6.5729166666674867E-5</v>
      </c>
      <c r="K115" s="1">
        <v>1.2718749999999709E-4</v>
      </c>
      <c r="L115" s="1">
        <v>8.9479166666667394E-5</v>
      </c>
      <c r="M115" s="1">
        <v>1.3993055555556067E-4</v>
      </c>
      <c r="N115" s="1">
        <v>1.9152777777777137E-4</v>
      </c>
      <c r="O115" s="1">
        <v>3.5596064814814952E-4</v>
      </c>
      <c r="P115" s="1">
        <v>1.198726851851864E-4</v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4.7500000000001534E-5</v>
      </c>
      <c r="C116" s="1">
        <v>4.3240740740745597E-5</v>
      </c>
      <c r="D116" s="1">
        <v>7.962962962962828E-5</v>
      </c>
      <c r="E116" s="1">
        <v>0</v>
      </c>
      <c r="F116" s="1">
        <v>1.3939814814814717E-4</v>
      </c>
      <c r="G116" s="1">
        <v>9.7013888888883466E-5</v>
      </c>
      <c r="H116" s="1">
        <v>1.5885416666666652E-4</v>
      </c>
      <c r="I116" s="1">
        <v>1.5614583333333539E-4</v>
      </c>
      <c r="J116" s="1">
        <v>7.2488425925934172E-5</v>
      </c>
      <c r="K116" s="1">
        <v>1.5414351851851613E-4</v>
      </c>
      <c r="L116" s="1">
        <v>9.545138888888971E-5</v>
      </c>
      <c r="M116" s="1">
        <v>1.6038194444444997E-4</v>
      </c>
      <c r="N116" s="1">
        <v>1.9775462962962325E-4</v>
      </c>
      <c r="O116" s="1">
        <v>3.6572916666666785E-4</v>
      </c>
      <c r="P116" s="1">
        <v>1.3486111111111251E-4</v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5.0277777777779295E-5</v>
      </c>
      <c r="C117" s="1">
        <v>5.5474537037041374E-5</v>
      </c>
      <c r="D117" s="1">
        <v>7.8657407407405761E-5</v>
      </c>
      <c r="E117" s="1">
        <v>0</v>
      </c>
      <c r="F117" s="1">
        <v>1.4554398148148087E-4</v>
      </c>
      <c r="G117" s="1">
        <v>1.0392361111110499E-4</v>
      </c>
      <c r="H117" s="1">
        <v>1.6812499999999987E-4</v>
      </c>
      <c r="I117" s="1">
        <v>1.5864583333333529E-4</v>
      </c>
      <c r="J117" s="1">
        <v>8.2164351851859302E-5</v>
      </c>
      <c r="K117" s="1">
        <v>1.6684027777777617E-4</v>
      </c>
      <c r="L117" s="1">
        <v>1.0237268518518625E-4</v>
      </c>
      <c r="M117" s="1">
        <v>1.7037037037037628E-4</v>
      </c>
      <c r="N117" s="1">
        <v>2.0578703703703037E-4</v>
      </c>
      <c r="O117" s="1">
        <v>3.7517361111111258E-4</v>
      </c>
      <c r="P117" s="1">
        <v>1.424768518518537E-4</v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4.709490740740889E-5</v>
      </c>
      <c r="C118" s="1">
        <v>5.1712962962966944E-5</v>
      </c>
      <c r="D118" s="1">
        <v>7.7175925925923247E-5</v>
      </c>
      <c r="E118" s="1">
        <v>0</v>
      </c>
      <c r="F118" s="1">
        <v>1.4725694444444291E-4</v>
      </c>
      <c r="G118" s="1">
        <v>1.1067129629629101E-4</v>
      </c>
      <c r="H118" s="1">
        <v>1.7048611111111084E-4</v>
      </c>
      <c r="I118" s="1">
        <v>1.5722222222222353E-4</v>
      </c>
      <c r="J118" s="1">
        <v>8.3171296296303404E-5</v>
      </c>
      <c r="K118" s="1">
        <v>1.6876157407407291E-4</v>
      </c>
      <c r="L118" s="1">
        <v>1.0809027777777813E-4</v>
      </c>
      <c r="M118" s="1">
        <v>1.8146990740741317E-4</v>
      </c>
      <c r="N118" s="1">
        <v>2.1946759259258534E-4</v>
      </c>
      <c r="O118" s="1">
        <v>3.8943287037037158E-4</v>
      </c>
      <c r="P118" s="1">
        <v>1.4476851851851977E-4</v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4.258101851851992E-5</v>
      </c>
      <c r="C119" s="1">
        <v>4.7824074074076864E-5</v>
      </c>
      <c r="D119" s="1">
        <v>7.1226851851848363E-5</v>
      </c>
      <c r="E119" s="1">
        <v>0</v>
      </c>
      <c r="F119" s="1">
        <v>1.4898148148147911E-4</v>
      </c>
      <c r="G119" s="1">
        <v>1.174421296296236E-4</v>
      </c>
      <c r="H119" s="1">
        <v>1.7208333333333312E-4</v>
      </c>
      <c r="I119" s="1">
        <v>1.5627314814814844E-4</v>
      </c>
      <c r="J119" s="1">
        <v>8.3784722222228145E-5</v>
      </c>
      <c r="K119" s="1">
        <v>1.7083333333333187E-4</v>
      </c>
      <c r="L119" s="1">
        <v>1.1571759259259261E-4</v>
      </c>
      <c r="M119" s="1">
        <v>1.9089120370370874E-4</v>
      </c>
      <c r="N119" s="1">
        <v>2.3277777777777099E-4</v>
      </c>
      <c r="O119" s="1">
        <v>3.9715277777777926E-4</v>
      </c>
      <c r="P119" s="1">
        <v>1.5546296296296315E-4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3.6932870370372933E-5</v>
      </c>
      <c r="C120" s="1">
        <v>4.1377314814818739E-5</v>
      </c>
      <c r="D120" s="1">
        <v>6.4849537037035138E-5</v>
      </c>
      <c r="E120" s="1">
        <v>0</v>
      </c>
      <c r="F120" s="1">
        <v>1.4291666666666446E-4</v>
      </c>
      <c r="G120" s="1">
        <v>1.1905092592592002E-4</v>
      </c>
      <c r="H120" s="1">
        <v>1.7496527777777909E-4</v>
      </c>
      <c r="I120" s="1">
        <v>1.5287037037037092E-4</v>
      </c>
      <c r="J120" s="1">
        <v>8.884259259259869E-5</v>
      </c>
      <c r="K120" s="1">
        <v>1.8101851851851786E-4</v>
      </c>
      <c r="L120" s="1">
        <v>1.2500000000000011E-4</v>
      </c>
      <c r="M120" s="1">
        <v>2.0105324074074643E-4</v>
      </c>
      <c r="N120" s="1">
        <v>2.4788194444443773E-4</v>
      </c>
      <c r="O120" s="1">
        <v>4.0972222222222451E-4</v>
      </c>
      <c r="P120" s="1">
        <v>1.6314814814814838E-4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3.2013888888892186E-5</v>
      </c>
      <c r="C121" s="1">
        <v>3.8437500000003746E-5</v>
      </c>
      <c r="D121" s="1">
        <v>6.0428240740739367E-5</v>
      </c>
      <c r="E121" s="1">
        <v>0</v>
      </c>
      <c r="F121" s="1">
        <v>1.3457175925925789E-4</v>
      </c>
      <c r="G121" s="1">
        <v>1.1718749999999403E-4</v>
      </c>
      <c r="H121" s="1">
        <v>1.7037037037037107E-4</v>
      </c>
      <c r="I121" s="1">
        <v>1.4656250000000086E-4</v>
      </c>
      <c r="J121" s="1">
        <v>9.1053240740747443E-5</v>
      </c>
      <c r="K121" s="1">
        <v>1.839236111111104E-4</v>
      </c>
      <c r="L121" s="1">
        <v>1.2166666666666749E-4</v>
      </c>
      <c r="M121" s="1">
        <v>2.0310185185185708E-4</v>
      </c>
      <c r="N121" s="1">
        <v>2.5489583333332747E-4</v>
      </c>
      <c r="O121" s="1">
        <v>4.17638888888891E-4</v>
      </c>
      <c r="P121" s="1">
        <v>1.7067129629629724E-4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2.6180555555558802E-5</v>
      </c>
      <c r="C122" s="1">
        <v>3.1296296296300097E-5</v>
      </c>
      <c r="D122" s="1">
        <v>5.8865740740739539E-5</v>
      </c>
      <c r="E122" s="1">
        <v>0</v>
      </c>
      <c r="F122" s="1">
        <v>1.2807870370370317E-4</v>
      </c>
      <c r="G122" s="1">
        <v>1.174421296296236E-4</v>
      </c>
      <c r="H122" s="1">
        <v>1.6725694444444557E-4</v>
      </c>
      <c r="I122" s="1">
        <v>1.4347222222222365E-4</v>
      </c>
      <c r="J122" s="1">
        <v>9.4976851851858238E-5</v>
      </c>
      <c r="K122" s="1">
        <v>1.8512731481481505E-4</v>
      </c>
      <c r="L122" s="1">
        <v>1.2291666666666874E-4</v>
      </c>
      <c r="M122" s="1">
        <v>2.0908564814815442E-4</v>
      </c>
      <c r="N122" s="1">
        <v>2.6159722222221689E-4</v>
      </c>
      <c r="O122" s="1">
        <v>4.2836805555555857E-4</v>
      </c>
      <c r="P122" s="1">
        <v>6.4171759259259251E-3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2.2754629629632983E-5</v>
      </c>
      <c r="C123" s="1">
        <v>2.7789351851855229E-5</v>
      </c>
      <c r="D123" s="1">
        <v>5.6967592592591099E-5</v>
      </c>
      <c r="E123" s="1">
        <v>0</v>
      </c>
      <c r="F123" s="1">
        <v>1.3226851851851767E-4</v>
      </c>
      <c r="G123" s="1">
        <v>1.174421296296236E-4</v>
      </c>
      <c r="H123" s="1">
        <v>1.6567129629629744E-4</v>
      </c>
      <c r="I123" s="1">
        <v>1.4309027777777844E-4</v>
      </c>
      <c r="J123" s="1">
        <v>1.0064814814815352E-4</v>
      </c>
      <c r="K123" s="1">
        <v>1.912384259259263E-4</v>
      </c>
      <c r="L123" s="1">
        <v>1.4096064814815047E-4</v>
      </c>
      <c r="M123" s="1">
        <v>2.1321759259259818E-4</v>
      </c>
      <c r="N123" s="1">
        <v>2.7461805555555052E-4</v>
      </c>
      <c r="O123" s="1">
        <v>4.3920138888889175E-4</v>
      </c>
      <c r="P123" s="1">
        <v>1.2665405092592591E-2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1.7858796296300536E-5</v>
      </c>
      <c r="C124" s="1">
        <v>2.5046296296300785E-5</v>
      </c>
      <c r="D124" s="1">
        <v>5.1446759259258026E-5</v>
      </c>
      <c r="E124" s="1">
        <v>0</v>
      </c>
      <c r="F124" s="1">
        <v>1.2906249999999897E-4</v>
      </c>
      <c r="G124" s="1">
        <v>1.1385416666666141E-4</v>
      </c>
      <c r="H124" s="1">
        <v>1.638657407407422E-4</v>
      </c>
      <c r="I124" s="1">
        <v>1.5407407407407557E-4</v>
      </c>
      <c r="J124" s="1">
        <v>1.0633101851852469E-4</v>
      </c>
      <c r="K124" s="1">
        <v>1.9657407407407471E-4</v>
      </c>
      <c r="L124" s="1">
        <v>1.5291666666666925E-4</v>
      </c>
      <c r="M124" s="1">
        <v>2.2652777777778382E-4</v>
      </c>
      <c r="N124" s="1">
        <v>2.794212962962915E-4</v>
      </c>
      <c r="O124" s="1">
        <v>4.4798611111111428E-4</v>
      </c>
      <c r="P124" s="1">
        <v>1.8913530092592591E-2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9.340277777781722E-6</v>
      </c>
      <c r="C125" s="1">
        <v>2.2997685185190131E-5</v>
      </c>
      <c r="D125" s="1">
        <v>4.8460648148148169E-5</v>
      </c>
      <c r="E125" s="1">
        <v>0</v>
      </c>
      <c r="F125" s="1">
        <v>1.2291666666666527E-4</v>
      </c>
      <c r="G125" s="1">
        <v>1.1386574074073556E-4</v>
      </c>
      <c r="H125" s="1">
        <v>1.6541666666666961E-4</v>
      </c>
      <c r="I125" s="1">
        <v>1.4997685185185426E-4</v>
      </c>
      <c r="J125" s="1">
        <v>1.1112268518519153E-4</v>
      </c>
      <c r="K125" s="1">
        <v>2.0663194444444505E-4</v>
      </c>
      <c r="L125" s="1">
        <v>1.784027777777808E-4</v>
      </c>
      <c r="M125" s="1">
        <v>2.3199074074074788E-4</v>
      </c>
      <c r="N125" s="1">
        <v>2.8366898148147676E-4</v>
      </c>
      <c r="O125" s="1">
        <v>4.5974537037037425E-4</v>
      </c>
      <c r="P125" s="1">
        <v>2.5159803240740734E-2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5.3703703703743277E-6</v>
      </c>
      <c r="C126">
        <v>2.1099537037041691E-5</v>
      </c>
      <c r="D126">
        <v>4.5462962962964162E-5</v>
      </c>
      <c r="E126">
        <v>0</v>
      </c>
      <c r="F126">
        <v>1.2138888888888789E-4</v>
      </c>
      <c r="G126">
        <v>1.186805555555507E-4</v>
      </c>
      <c r="H126">
        <v>1.5803240740741055E-4</v>
      </c>
      <c r="I126">
        <v>1.4511574074074253E-4</v>
      </c>
      <c r="J126">
        <v>1.1751157407408064E-4</v>
      </c>
      <c r="K126">
        <v>2.1063657407407489E-4</v>
      </c>
      <c r="L126">
        <v>1.8285879629629902E-4</v>
      </c>
      <c r="M126">
        <v>2.3480324074074722E-4</v>
      </c>
      <c r="N126">
        <v>2.895370370370326E-4</v>
      </c>
      <c r="O126">
        <v>4.6671296296296738E-4</v>
      </c>
      <c r="P126">
        <v>3.1406284722222219E-2</v>
      </c>
      <c r="Q126"/>
    </row>
    <row r="127" spans="1:44" ht="12.75" x14ac:dyDescent="0.2">
      <c r="A127">
        <v>21</v>
      </c>
      <c r="B127">
        <v>4.0856481481523627E-6</v>
      </c>
      <c r="C127">
        <v>1.8576388888892625E-5</v>
      </c>
      <c r="D127">
        <v>4.1006944444445942E-5</v>
      </c>
      <c r="E127">
        <v>0</v>
      </c>
      <c r="F127">
        <v>1.2930555555555438E-4</v>
      </c>
      <c r="G127">
        <v>1.3136574074073572E-4</v>
      </c>
      <c r="H127">
        <v>1.5340277777778008E-4</v>
      </c>
      <c r="I127">
        <v>1.4159722222222351E-4</v>
      </c>
      <c r="J127">
        <v>1.3311342592593235E-4</v>
      </c>
      <c r="K127">
        <v>2.1317129629629811E-4</v>
      </c>
      <c r="L127">
        <v>1.8783564814815051E-4</v>
      </c>
      <c r="M127">
        <v>2.495833333333395E-4</v>
      </c>
      <c r="N127">
        <v>2.9624999999999617E-4</v>
      </c>
      <c r="O127">
        <v>4.7277777777778203E-4</v>
      </c>
      <c r="P127">
        <v>3.7654062500000002E-2</v>
      </c>
      <c r="Q127"/>
    </row>
    <row r="128" spans="1:44" ht="12.75" x14ac:dyDescent="0.2">
      <c r="A128">
        <v>22</v>
      </c>
      <c r="B128">
        <v>1.9675925925968091E-6</v>
      </c>
      <c r="C128">
        <v>1.5810185185188147E-5</v>
      </c>
      <c r="D128">
        <v>3.6435185185186222E-5</v>
      </c>
      <c r="E128">
        <v>0</v>
      </c>
      <c r="F128">
        <v>1.2850694444444324E-4</v>
      </c>
      <c r="G128">
        <v>1.3098379629629051E-4</v>
      </c>
      <c r="H128">
        <v>1.4648148148148354E-4</v>
      </c>
      <c r="I128">
        <v>1.3901620370370543E-4</v>
      </c>
      <c r="J128">
        <v>1.3445601851852507E-4</v>
      </c>
      <c r="K128">
        <v>2.1800925925926154E-4</v>
      </c>
      <c r="L128">
        <v>2.0497685185185202E-4</v>
      </c>
      <c r="M128">
        <v>2.543750000000046E-4</v>
      </c>
      <c r="N128">
        <v>3.0674768518518247E-4</v>
      </c>
      <c r="O128">
        <v>4.760763888888922E-4</v>
      </c>
      <c r="P128">
        <v>4.3901481481481486E-2</v>
      </c>
      <c r="Q128"/>
    </row>
    <row r="129" spans="1:17" ht="12.75" x14ac:dyDescent="0.2">
      <c r="A129" s="2">
        <v>23</v>
      </c>
      <c r="B129" s="1">
        <v>0</v>
      </c>
      <c r="C129" s="1">
        <v>9.7685185185165946E-6</v>
      </c>
      <c r="D129" s="1">
        <v>2.7604166666663627E-5</v>
      </c>
      <c r="E129" s="1">
        <v>1.8749999999949363E-6</v>
      </c>
      <c r="F129" s="1">
        <v>1.2140046296295684E-4</v>
      </c>
      <c r="G129" s="1">
        <v>1.261921296296202E-4</v>
      </c>
      <c r="H129" s="1">
        <v>1.3943287037036789E-4</v>
      </c>
      <c r="I129" s="1">
        <v>1.3315972222222028E-4</v>
      </c>
      <c r="J129" s="1">
        <v>1.3185185185185175E-4</v>
      </c>
      <c r="K129" s="1">
        <v>2.1782407407407167E-4</v>
      </c>
      <c r="L129" s="1">
        <v>2.1605324074073715E-4</v>
      </c>
      <c r="M129" s="1">
        <v>2.5967592592592362E-4</v>
      </c>
      <c r="N129" s="1">
        <v>3.1619212962962287E-4</v>
      </c>
      <c r="O129" s="1">
        <v>5.0687499999999691E-4</v>
      </c>
      <c r="P129" s="1">
        <v>5.0146620370370376E-2</v>
      </c>
      <c r="Q129" s="1"/>
    </row>
    <row r="130" spans="1:17" ht="12.75" x14ac:dyDescent="0.2">
      <c r="A130" s="2">
        <v>24</v>
      </c>
      <c r="B130" s="1">
        <v>0</v>
      </c>
      <c r="C130" s="1">
        <v>7.2800925925917137E-6</v>
      </c>
      <c r="D130" s="1">
        <v>2.5497685185182223E-5</v>
      </c>
      <c r="E130" s="1">
        <v>1.4583333333290094E-6</v>
      </c>
      <c r="F130" s="1">
        <v>1.2010416666665899E-4</v>
      </c>
      <c r="G130" s="1">
        <v>1.2532407407406243E-4</v>
      </c>
      <c r="H130" s="1">
        <v>1.4526620370370127E-4</v>
      </c>
      <c r="I130" s="1">
        <v>1.4756944444444323E-4</v>
      </c>
      <c r="J130" s="1">
        <v>1.4350694444444437E-4</v>
      </c>
      <c r="K130" s="1">
        <v>2.3475694444444195E-4</v>
      </c>
      <c r="L130" s="1">
        <v>2.4099537037036711E-4</v>
      </c>
      <c r="M130" s="1">
        <v>2.7295138888888681E-4</v>
      </c>
      <c r="N130" s="1">
        <v>3.2421296296295671E-4</v>
      </c>
      <c r="O130" s="1">
        <v>5.2759259259258992E-4</v>
      </c>
      <c r="P130" s="1">
        <v>5.6394571759259264E-2</v>
      </c>
      <c r="Q130" s="1"/>
    </row>
    <row r="131" spans="1:17" ht="12.75" x14ac:dyDescent="0.2">
      <c r="A131" s="2">
        <v>25</v>
      </c>
      <c r="B131" s="1">
        <v>0</v>
      </c>
      <c r="C131" s="1">
        <v>8.9004629629622911E-6</v>
      </c>
      <c r="D131" s="1">
        <v>1.807870370370071E-5</v>
      </c>
      <c r="E131" s="1">
        <v>3.4606481481465334E-6</v>
      </c>
      <c r="F131" s="1">
        <v>1.1766203703703071E-4</v>
      </c>
      <c r="G131" s="1">
        <v>1.230555555555464E-4</v>
      </c>
      <c r="H131" s="1">
        <v>1.4553240740740672E-4</v>
      </c>
      <c r="I131" s="1">
        <v>1.5327546296296443E-4</v>
      </c>
      <c r="J131" s="1">
        <v>1.5849537037037134E-4</v>
      </c>
      <c r="K131" s="1">
        <v>2.4490740740740549E-4</v>
      </c>
      <c r="L131" s="1">
        <v>2.502662037037022E-4</v>
      </c>
      <c r="M131" s="1">
        <v>2.822222222222219E-4</v>
      </c>
      <c r="N131" s="1">
        <v>3.3373842592591962E-4</v>
      </c>
      <c r="O131" s="1">
        <v>5.4285879629629649E-4</v>
      </c>
      <c r="P131" s="1">
        <v>6.264172453703705E-2</v>
      </c>
      <c r="Q131" s="1"/>
    </row>
    <row r="132" spans="1:17" ht="12.75" x14ac:dyDescent="0.2">
      <c r="A132" s="2">
        <v>26</v>
      </c>
      <c r="B132" s="1">
        <v>0</v>
      </c>
      <c r="C132" s="1">
        <v>9.0393518518520899E-6</v>
      </c>
      <c r="D132" s="1">
        <v>1.3877314814812053E-5</v>
      </c>
      <c r="E132" s="1">
        <v>7.1990740740726644E-6</v>
      </c>
      <c r="F132" s="1">
        <v>1.1753472222221853E-4</v>
      </c>
      <c r="G132" s="1">
        <v>1.2302083333332742E-4</v>
      </c>
      <c r="H132" s="1">
        <v>1.4562499999999992E-4</v>
      </c>
      <c r="I132" s="1">
        <v>1.5094907407407765E-4</v>
      </c>
      <c r="J132" s="1">
        <v>1.6305555555555865E-4</v>
      </c>
      <c r="K132" s="1">
        <v>2.5223379629629727E-4</v>
      </c>
      <c r="L132" s="1">
        <v>2.660879629629645E-4</v>
      </c>
      <c r="M132" s="1">
        <v>2.9597222222222178E-4</v>
      </c>
      <c r="N132" s="1">
        <v>3.477430555555508E-4</v>
      </c>
      <c r="O132" s="1">
        <v>5.7149305555555599E-4</v>
      </c>
      <c r="P132" s="1">
        <v>6.8891585648148165E-2</v>
      </c>
      <c r="Q132" s="1"/>
    </row>
    <row r="133" spans="1:17" ht="12.75" x14ac:dyDescent="0.2">
      <c r="A133" s="2">
        <v>27</v>
      </c>
      <c r="B133" s="1">
        <v>0</v>
      </c>
      <c r="C133" s="1">
        <v>2.5000000000000716E-5</v>
      </c>
      <c r="D133" s="1">
        <v>2.6527777777774625E-5</v>
      </c>
      <c r="E133" s="1">
        <v>2.2708333333332914E-5</v>
      </c>
      <c r="F133" s="1">
        <v>1.1708333333333015E-4</v>
      </c>
      <c r="G133" s="1">
        <v>1.2261574074073564E-4</v>
      </c>
      <c r="H133" s="1">
        <v>1.4525462962963059E-4</v>
      </c>
      <c r="I133" s="1">
        <v>1.4987268518518865E-4</v>
      </c>
      <c r="J133" s="1">
        <v>1.6820601851852066E-4</v>
      </c>
      <c r="K133" s="1">
        <v>2.6218750000000027E-4</v>
      </c>
      <c r="L133" s="1">
        <v>2.7498842592592679E-4</v>
      </c>
      <c r="M133" s="1">
        <v>3.0576388888888667E-4</v>
      </c>
      <c r="N133" s="1">
        <v>3.5981481481480934E-4</v>
      </c>
      <c r="O133" s="1">
        <v>5.8215277777777866E-4</v>
      </c>
      <c r="P133" s="1">
        <v>7.514119212962965E-2</v>
      </c>
      <c r="Q133" s="1"/>
    </row>
    <row r="134" spans="1:17" ht="12.75" x14ac:dyDescent="0.2">
      <c r="A134" s="2">
        <v>28</v>
      </c>
      <c r="B134" s="1">
        <v>0</v>
      </c>
      <c r="C134" s="1">
        <v>3.5231481481479837E-5</v>
      </c>
      <c r="D134" s="1">
        <v>3.8680555555552221E-5</v>
      </c>
      <c r="E134" s="1">
        <v>3.9861111111108571E-5</v>
      </c>
      <c r="F134" s="1">
        <v>1.1540509259258883E-4</v>
      </c>
      <c r="G134" s="1">
        <v>1.2153935185184664E-4</v>
      </c>
      <c r="H134" s="1">
        <v>1.4215277777777577E-4</v>
      </c>
      <c r="I134" s="1">
        <v>1.4655092592592844E-4</v>
      </c>
      <c r="J134" s="1">
        <v>1.7283564814814939E-4</v>
      </c>
      <c r="K134" s="1">
        <v>2.7126157407407134E-4</v>
      </c>
      <c r="L134" s="1">
        <v>2.799305555555541E-4</v>
      </c>
      <c r="M134" s="1">
        <v>3.1939814814814504E-4</v>
      </c>
      <c r="N134" s="1">
        <v>3.6923611111110491E-4</v>
      </c>
      <c r="O134" s="1">
        <v>6.053703703703707E-4</v>
      </c>
      <c r="P134" s="1">
        <v>8.1389016203703729E-2</v>
      </c>
      <c r="Q134" s="1"/>
    </row>
    <row r="135" spans="1:17" ht="12.75" x14ac:dyDescent="0.2">
      <c r="A135" s="2">
        <v>29</v>
      </c>
      <c r="B135" s="1">
        <v>0</v>
      </c>
      <c r="C135" s="1">
        <v>3.9606481481480743E-5</v>
      </c>
      <c r="D135" s="1">
        <v>4.0868055555552674E-5</v>
      </c>
      <c r="E135" s="1">
        <v>4.4548611111108055E-5</v>
      </c>
      <c r="F135" s="1">
        <v>1.1853009259258848E-4</v>
      </c>
      <c r="G135" s="1">
        <v>1.2545138888888502E-4</v>
      </c>
      <c r="H135" s="1">
        <v>1.437384259259239E-4</v>
      </c>
      <c r="I135" s="1">
        <v>1.4626157407407817E-4</v>
      </c>
      <c r="J135" s="1">
        <v>1.8019675925926015E-4</v>
      </c>
      <c r="K135" s="1">
        <v>2.8355324074073873E-4</v>
      </c>
      <c r="L135" s="1">
        <v>2.8896990740740619E-4</v>
      </c>
      <c r="M135" s="1">
        <v>3.3356481481481431E-4</v>
      </c>
      <c r="N135" s="1">
        <v>3.8192129629628993E-4</v>
      </c>
      <c r="O135" s="1">
        <v>6.2490740740740736E-4</v>
      </c>
      <c r="P135" s="1">
        <v>8.7640902777777807E-2</v>
      </c>
      <c r="Q135" s="1"/>
    </row>
    <row r="136" spans="1:17" ht="12.75" x14ac:dyDescent="0.2">
      <c r="A136" s="2">
        <v>30</v>
      </c>
      <c r="B136" s="1">
        <v>0</v>
      </c>
      <c r="C136" s="1">
        <v>3.9525462962961694E-5</v>
      </c>
      <c r="D136" s="1">
        <v>4.0787037037033624E-5</v>
      </c>
      <c r="E136" s="1">
        <v>4.3043981481478977E-5</v>
      </c>
      <c r="F136" s="1">
        <v>1.1672453703703151E-4</v>
      </c>
      <c r="G136" s="1">
        <v>1.2384259259258859E-4</v>
      </c>
      <c r="H136" s="1">
        <v>1.3478009259259086E-4</v>
      </c>
      <c r="I136" s="1">
        <v>1.376851851851886E-4</v>
      </c>
      <c r="J136" s="1">
        <v>1.8416666666666581E-4</v>
      </c>
      <c r="K136" s="1">
        <v>2.8981481481481219E-4</v>
      </c>
      <c r="L136" s="1">
        <v>2.9300925925925675E-4</v>
      </c>
      <c r="M136" s="1">
        <v>3.3247685185185116E-4</v>
      </c>
      <c r="N136" s="1">
        <v>3.8633101851851329E-4</v>
      </c>
      <c r="O136" s="1">
        <v>6.3019675925925916E-4</v>
      </c>
      <c r="P136" s="1">
        <v>9.3884652777777799E-2</v>
      </c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AU106 A106:A125 A129:A147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2023-11-27T21:05:46Z</dcterms:modified>
</cp:coreProperties>
</file>