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4\SUPER MASTER\PRO\TABELA PARA DIVULGAÇÃO NO SITE\"/>
    </mc:Choice>
  </mc:AlternateContent>
  <xr:revisionPtr revIDLastSave="0" documentId="13_ncr:1_{6229EFF1-1861-48B1-8F8D-7578504E582C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07" sheetId="13" r:id="rId1"/>
  </sheets>
  <definedNames>
    <definedName name="_xlnm._FilterDatabase" localSheetId="0" hidden="1">'ETAPA 07'!$K$49:$L$1046668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13" l="1"/>
  <c r="K1" i="13" s="1"/>
  <c r="K52" i="13"/>
  <c r="J52" i="13"/>
  <c r="J50" i="13" s="1"/>
  <c r="L51" i="13"/>
  <c r="K51" i="13"/>
  <c r="J51" i="13"/>
  <c r="L50" i="13" l="1"/>
  <c r="L97" i="13" s="1" a="1"/>
  <c r="L97" i="13" s="1"/>
  <c r="I1" i="13"/>
  <c r="J97" i="13" a="1"/>
  <c r="J97" i="13" s="1"/>
  <c r="J96" i="13" a="1"/>
  <c r="J96" i="13" s="1"/>
  <c r="J92" i="13" a="1"/>
  <c r="J92" i="13" s="1"/>
  <c r="J88" i="13" a="1"/>
  <c r="J88" i="13" s="1"/>
  <c r="J84" i="13" a="1"/>
  <c r="J84" i="13" s="1"/>
  <c r="J80" i="13" a="1"/>
  <c r="J80" i="13" s="1"/>
  <c r="J76" i="13" a="1"/>
  <c r="J76" i="13" s="1"/>
  <c r="J72" i="13" a="1"/>
  <c r="J72" i="13" s="1"/>
  <c r="J68" i="13" a="1"/>
  <c r="J68" i="13" s="1"/>
  <c r="J64" i="13" a="1"/>
  <c r="J64" i="13" s="1"/>
  <c r="J60" i="13" a="1"/>
  <c r="J60" i="13" s="1"/>
  <c r="J57" i="13" a="1"/>
  <c r="J57" i="13" s="1"/>
  <c r="J55" i="13" a="1"/>
  <c r="J55" i="13" s="1"/>
  <c r="J53" i="13" a="1"/>
  <c r="J53" i="13" s="1"/>
  <c r="J94" i="13" a="1"/>
  <c r="J94" i="13" s="1"/>
  <c r="J90" i="13" a="1"/>
  <c r="J90" i="13" s="1"/>
  <c r="J86" i="13" a="1"/>
  <c r="J86" i="13" s="1"/>
  <c r="J82" i="13" a="1"/>
  <c r="J82" i="13" s="1"/>
  <c r="J74" i="13" a="1"/>
  <c r="J74" i="13" s="1"/>
  <c r="J70" i="13" a="1"/>
  <c r="J70" i="13" s="1"/>
  <c r="J66" i="13" a="1"/>
  <c r="J66" i="13" s="1"/>
  <c r="J62" i="13" a="1"/>
  <c r="J62" i="13" s="1"/>
  <c r="J56" i="13" a="1"/>
  <c r="J56" i="13" s="1"/>
  <c r="J78" i="13" a="1"/>
  <c r="J78" i="13" s="1"/>
  <c r="J58" i="13" a="1"/>
  <c r="J58" i="13" s="1"/>
  <c r="J54" i="13" a="1"/>
  <c r="J54" i="13" s="1"/>
  <c r="L54" i="13" a="1"/>
  <c r="L54" i="13" s="1"/>
  <c r="K50" i="13"/>
  <c r="J1" i="13"/>
  <c r="J59" i="13" a="1"/>
  <c r="J59" i="13" s="1"/>
  <c r="J61" i="13" a="1"/>
  <c r="J61" i="13" s="1"/>
  <c r="J63" i="13" a="1"/>
  <c r="J63" i="13" s="1"/>
  <c r="J65" i="13" a="1"/>
  <c r="J65" i="13" s="1"/>
  <c r="J67" i="13" a="1"/>
  <c r="J67" i="13" s="1"/>
  <c r="J69" i="13" a="1"/>
  <c r="J69" i="13" s="1"/>
  <c r="J71" i="13" a="1"/>
  <c r="J71" i="13" s="1"/>
  <c r="J73" i="13" a="1"/>
  <c r="J73" i="13" s="1"/>
  <c r="J75" i="13" a="1"/>
  <c r="J75" i="13" s="1"/>
  <c r="J77" i="13" a="1"/>
  <c r="J77" i="13" s="1"/>
  <c r="J79" i="13" a="1"/>
  <c r="J79" i="13" s="1"/>
  <c r="L79" i="13" a="1"/>
  <c r="L79" i="13" s="1"/>
  <c r="J81" i="13" a="1"/>
  <c r="J81" i="13" s="1"/>
  <c r="J83" i="13" a="1"/>
  <c r="J83" i="13" s="1"/>
  <c r="J85" i="13" a="1"/>
  <c r="J85" i="13" s="1"/>
  <c r="J87" i="13" a="1"/>
  <c r="J87" i="13" s="1"/>
  <c r="J89" i="13" a="1"/>
  <c r="J89" i="13" s="1"/>
  <c r="J91" i="13" a="1"/>
  <c r="J91" i="13" s="1"/>
  <c r="J93" i="13" a="1"/>
  <c r="J93" i="13" s="1"/>
  <c r="J95" i="13" a="1"/>
  <c r="J95" i="13" s="1"/>
  <c r="L95" i="13" l="1" a="1"/>
  <c r="L95" i="13" s="1"/>
  <c r="L59" i="13" a="1"/>
  <c r="L59" i="13" s="1"/>
  <c r="L96" i="13" a="1"/>
  <c r="L96" i="13" s="1"/>
  <c r="L55" i="13" a="1"/>
  <c r="L55" i="13" s="1"/>
  <c r="L91" i="13" a="1"/>
  <c r="L91" i="13" s="1"/>
  <c r="L71" i="13" a="1"/>
  <c r="L71" i="13" s="1"/>
  <c r="L68" i="13" a="1"/>
  <c r="L68" i="13" s="1"/>
  <c r="L87" i="13" a="1"/>
  <c r="L87" i="13" s="1"/>
  <c r="L75" i="13" a="1"/>
  <c r="L75" i="13" s="1"/>
  <c r="L63" i="13" a="1"/>
  <c r="L63" i="13" s="1"/>
  <c r="L92" i="13" a="1"/>
  <c r="L92" i="13" s="1"/>
  <c r="L70" i="13" a="1"/>
  <c r="L70" i="13" s="1"/>
  <c r="L53" i="13" a="1"/>
  <c r="L53" i="13" s="1"/>
  <c r="L83" i="13" a="1"/>
  <c r="L83" i="13" s="1"/>
  <c r="L67" i="13" a="1"/>
  <c r="L67" i="13" s="1"/>
  <c r="L76" i="13" a="1"/>
  <c r="L76" i="13" s="1"/>
  <c r="L78" i="13" a="1"/>
  <c r="L78" i="13" s="1"/>
  <c r="L84" i="13" a="1"/>
  <c r="L84" i="13" s="1"/>
  <c r="L64" i="13" a="1"/>
  <c r="L64" i="13" s="1"/>
  <c r="L94" i="13" a="1"/>
  <c r="L94" i="13" s="1"/>
  <c r="L66" i="13" a="1"/>
  <c r="L66" i="13" s="1"/>
  <c r="L80" i="13" a="1"/>
  <c r="L80" i="13" s="1"/>
  <c r="L60" i="13" a="1"/>
  <c r="L60" i="13" s="1"/>
  <c r="L86" i="13" a="1"/>
  <c r="L86" i="13" s="1"/>
  <c r="L56" i="13" a="1"/>
  <c r="L56" i="13" s="1"/>
  <c r="L82" i="13" a="1"/>
  <c r="L82" i="13" s="1"/>
  <c r="L62" i="13" a="1"/>
  <c r="L62" i="13" s="1"/>
  <c r="L93" i="13" a="1"/>
  <c r="L93" i="13" s="1"/>
  <c r="L89" i="13" a="1"/>
  <c r="L89" i="13" s="1"/>
  <c r="L85" i="13" a="1"/>
  <c r="L85" i="13" s="1"/>
  <c r="L81" i="13" a="1"/>
  <c r="L81" i="13" s="1"/>
  <c r="L77" i="13" a="1"/>
  <c r="L77" i="13" s="1"/>
  <c r="L73" i="13" a="1"/>
  <c r="L73" i="13" s="1"/>
  <c r="L69" i="13" a="1"/>
  <c r="L69" i="13" s="1"/>
  <c r="L65" i="13" a="1"/>
  <c r="L65" i="13" s="1"/>
  <c r="L61" i="13" a="1"/>
  <c r="L61" i="13" s="1"/>
  <c r="L88" i="13" a="1"/>
  <c r="L88" i="13" s="1"/>
  <c r="L72" i="13" a="1"/>
  <c r="L72" i="13" s="1"/>
  <c r="L57" i="13" a="1"/>
  <c r="L57" i="13" s="1"/>
  <c r="L90" i="13" a="1"/>
  <c r="L90" i="13" s="1"/>
  <c r="L74" i="13" a="1"/>
  <c r="L74" i="13" s="1"/>
  <c r="L58" i="13" a="1"/>
  <c r="L58" i="13" s="1"/>
  <c r="I5" i="13"/>
  <c r="I4" i="13"/>
  <c r="I2" i="13"/>
  <c r="K93" i="13" a="1"/>
  <c r="K93" i="13" s="1"/>
  <c r="K91" i="13" a="1"/>
  <c r="K91" i="13" s="1"/>
  <c r="K83" i="13" a="1"/>
  <c r="K83" i="13" s="1"/>
  <c r="K77" i="13" a="1"/>
  <c r="K77" i="13" s="1"/>
  <c r="K73" i="13" a="1"/>
  <c r="K73" i="13" s="1"/>
  <c r="K71" i="13" a="1"/>
  <c r="K71" i="13" s="1"/>
  <c r="K69" i="13" a="1"/>
  <c r="K69" i="13" s="1"/>
  <c r="K67" i="13" a="1"/>
  <c r="K67" i="13" s="1"/>
  <c r="K65" i="13" a="1"/>
  <c r="K65" i="13" s="1"/>
  <c r="K63" i="13" a="1"/>
  <c r="K63" i="13" s="1"/>
  <c r="K61" i="13" a="1"/>
  <c r="K61" i="13" s="1"/>
  <c r="K59" i="13" a="1"/>
  <c r="K59" i="13" s="1"/>
  <c r="K96" i="13" a="1"/>
  <c r="K96" i="13" s="1"/>
  <c r="K94" i="13" a="1"/>
  <c r="K94" i="13" s="1"/>
  <c r="K92" i="13" a="1"/>
  <c r="K92" i="13" s="1"/>
  <c r="K90" i="13" a="1"/>
  <c r="K90" i="13" s="1"/>
  <c r="K88" i="13" a="1"/>
  <c r="K88" i="13" s="1"/>
  <c r="K86" i="13" a="1"/>
  <c r="K86" i="13" s="1"/>
  <c r="K84" i="13" a="1"/>
  <c r="K84" i="13" s="1"/>
  <c r="K82" i="13" a="1"/>
  <c r="K82" i="13" s="1"/>
  <c r="K80" i="13" a="1"/>
  <c r="K80" i="13" s="1"/>
  <c r="K78" i="13" a="1"/>
  <c r="K78" i="13" s="1"/>
  <c r="K76" i="13" a="1"/>
  <c r="K76" i="13" s="1"/>
  <c r="K74" i="13" a="1"/>
  <c r="K74" i="13" s="1"/>
  <c r="K72" i="13" a="1"/>
  <c r="K72" i="13" s="1"/>
  <c r="K70" i="13" a="1"/>
  <c r="K70" i="13" s="1"/>
  <c r="K68" i="13" a="1"/>
  <c r="K68" i="13" s="1"/>
  <c r="K66" i="13" a="1"/>
  <c r="K66" i="13" s="1"/>
  <c r="K64" i="13" a="1"/>
  <c r="K64" i="13" s="1"/>
  <c r="K62" i="13" a="1"/>
  <c r="K62" i="13" s="1"/>
  <c r="K60" i="13" a="1"/>
  <c r="K60" i="13" s="1"/>
  <c r="K58" i="13" a="1"/>
  <c r="K58" i="13" s="1"/>
  <c r="K56" i="13" a="1"/>
  <c r="K56" i="13" s="1"/>
  <c r="K54" i="13" a="1"/>
  <c r="K54" i="13" s="1"/>
  <c r="K89" i="13" a="1"/>
  <c r="K89" i="13" s="1"/>
  <c r="K79" i="13" a="1"/>
  <c r="K79" i="13" s="1"/>
  <c r="K75" i="13" a="1"/>
  <c r="K75" i="13" s="1"/>
  <c r="K97" i="13" a="1"/>
  <c r="K97" i="13" s="1"/>
  <c r="K95" i="13" a="1"/>
  <c r="K95" i="13" s="1"/>
  <c r="K87" i="13" a="1"/>
  <c r="K87" i="13" s="1"/>
  <c r="K85" i="13" a="1"/>
  <c r="K85" i="13" s="1"/>
  <c r="K81" i="13" a="1"/>
  <c r="K81" i="13" s="1"/>
  <c r="K57" i="13" a="1"/>
  <c r="K57" i="13" s="1"/>
  <c r="K53" i="13" a="1"/>
  <c r="K53" i="13" s="1"/>
  <c r="K55" i="13" a="1"/>
  <c r="K55" i="13" s="1"/>
  <c r="I3" i="13"/>
  <c r="K2" i="13" l="1"/>
  <c r="K3" i="13"/>
  <c r="K4" i="13"/>
  <c r="K5" i="13"/>
  <c r="J3" i="13"/>
  <c r="J5" i="13"/>
  <c r="J4" i="13"/>
  <c r="J2" i="13"/>
  <c r="K14" i="13" l="1"/>
  <c r="L3" i="13"/>
  <c r="M3" i="13" s="1"/>
  <c r="K13" i="13"/>
  <c r="L4" i="13"/>
  <c r="M4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185FC29-190F-457E-90CF-F0735E27B8D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3B07527F-C73F-48FF-AD70-553083B586A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4555732-86D7-4DC1-951B-7D443AD0152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2048710-EAA3-4068-BCC7-58EC72E327D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<sst xmlns="http://schemas.openxmlformats.org/spreadsheetml/2006/main" count="65" uniqueCount="40">
  <si>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</si>
  <si>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</si>
  <si>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</si>
  <si>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</si>
  <si>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</si>
  <si>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</si>
  <si>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</si>
  <si>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</si>
  <si>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Alexandre Melillo</t>
  </si>
  <si>
    <t>Obs.: Selecione até 3 pilotos colocando na frente do seu nome o números 1,2 e 3.</t>
  </si>
  <si>
    <t>Guilherme Janot</t>
  </si>
  <si>
    <t>Marcelo Sant'anna</t>
  </si>
  <si>
    <t>Marcelo Mizrahy</t>
  </si>
  <si>
    <t>Euclides Almeida</t>
  </si>
  <si>
    <t>Carlos Eduardo</t>
  </si>
  <si>
    <t>Jarbas Reis</t>
  </si>
  <si>
    <t xml:space="preserve">Gijo </t>
  </si>
  <si>
    <t>Lucio Chequer</t>
  </si>
  <si>
    <t>Marcelo Clemente</t>
  </si>
  <si>
    <t xml:space="preserve">Morvan </t>
  </si>
  <si>
    <t>Rodrigo Mercadante</t>
  </si>
  <si>
    <t>Marcelo Surerus</t>
  </si>
  <si>
    <t>01:08,548</t>
  </si>
  <si>
    <t>Álvaro Paiva</t>
  </si>
  <si>
    <t>Eduardo Dias</t>
  </si>
  <si>
    <t>Carlos Sampaio</t>
  </si>
  <si>
    <t>Wilson Cristofani</t>
  </si>
  <si>
    <t>Hélio Chagas</t>
  </si>
  <si>
    <t>Aparecido Arantes</t>
  </si>
  <si>
    <t>Flávio Marques</t>
  </si>
  <si>
    <t>Ricardo Araújo</t>
  </si>
  <si>
    <t>Cláudio Glória</t>
  </si>
  <si>
    <t>Marcos Pedra</t>
  </si>
  <si>
    <t>Luiz Otávio</t>
  </si>
  <si>
    <t>Michel Abouud</t>
  </si>
  <si>
    <t>Nico Páez</t>
  </si>
  <si>
    <t>Luciano Macnamarra</t>
  </si>
  <si>
    <t>PIAZZA OLIVEIRA</t>
  </si>
  <si>
    <t>TULIO BORGES</t>
  </si>
  <si>
    <t>GISLEI SILVA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</si>
</sst>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3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8" fillId="6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9" fillId="0" borderId="0" xfId="1" applyFont="1"/>
    <xf numFmtId="164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6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12" fillId="7" borderId="1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Border="1" applyAlignment="1" applyProtection="1">
      <alignment horizontal="center"/>
      <protection locked="0"/>
    </xf>
    <xf numFmtId="10" fontId="6" fillId="0" borderId="1" xfId="2" applyNumberFormat="1" applyFont="1" applyBorder="1" applyAlignment="1">
      <alignment horizontal="center"/>
    </xf>
    <xf numFmtId="10" fontId="3" fillId="0" borderId="1" xfId="2" applyNumberFormat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left"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4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07'!$J$52</c:f>
              <c:strCache>
                <c:ptCount val="1"/>
                <c:pt idx="0">
                  <c:v>Álvaro Paiva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07'!$A$107:$A$151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07'!$J$53:$J$97</c:f>
              <c:numCache>
                <c:formatCode>0.00%</c:formatCode>
                <c:ptCount val="45"/>
                <c:pt idx="0">
                  <c:v>2.8184629748497423E-2</c:v>
                </c:pt>
                <c:pt idx="1">
                  <c:v>1.6499387290657638E-2</c:v>
                </c:pt>
                <c:pt idx="2">
                  <c:v>1.7476804574896261E-2</c:v>
                </c:pt>
                <c:pt idx="3">
                  <c:v>1.3479605531889953E-2</c:v>
                </c:pt>
                <c:pt idx="4">
                  <c:v>1.3392075625838691E-2</c:v>
                </c:pt>
                <c:pt idx="5">
                  <c:v>1.2429246659275231E-2</c:v>
                </c:pt>
                <c:pt idx="6">
                  <c:v>1.2764777965804974E-2</c:v>
                </c:pt>
                <c:pt idx="7">
                  <c:v>6.5063896831417277E-3</c:v>
                </c:pt>
                <c:pt idx="8">
                  <c:v>7.936044815311823E-3</c:v>
                </c:pt>
                <c:pt idx="9">
                  <c:v>4.4494368909376416E-3</c:v>
                </c:pt>
                <c:pt idx="10">
                  <c:v>5.3101476337749504E-3</c:v>
                </c:pt>
                <c:pt idx="11">
                  <c:v>3.778374277878293E-3</c:v>
                </c:pt>
                <c:pt idx="12">
                  <c:v>5.2955593160996491E-3</c:v>
                </c:pt>
                <c:pt idx="13">
                  <c:v>7.7901616385597661E-3</c:v>
                </c:pt>
                <c:pt idx="14">
                  <c:v>9.103110229328271E-3</c:v>
                </c:pt>
                <c:pt idx="15">
                  <c:v>6.681449495244113E-3</c:v>
                </c:pt>
                <c:pt idx="16">
                  <c:v>3.676256054151731E-3</c:v>
                </c:pt>
                <c:pt idx="17">
                  <c:v>3.9971990430063085E-3</c:v>
                </c:pt>
                <c:pt idx="18">
                  <c:v>3.9096691369551843E-3</c:v>
                </c:pt>
                <c:pt idx="19">
                  <c:v>2.7863686759643665E-3</c:v>
                </c:pt>
                <c:pt idx="20">
                  <c:v>1.7651864386998373E-3</c:v>
                </c:pt>
                <c:pt idx="21">
                  <c:v>3.2823714769211931E-3</c:v>
                </c:pt>
                <c:pt idx="22">
                  <c:v>5.6602672579798572E-3</c:v>
                </c:pt>
                <c:pt idx="23">
                  <c:v>3.2969597945964944E-3</c:v>
                </c:pt>
                <c:pt idx="24">
                  <c:v>8.5779307930208427E-3</c:v>
                </c:pt>
                <c:pt idx="25">
                  <c:v>4.2306121258094895E-3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67-42A6-A32E-5E7E1883234F}"/>
            </c:ext>
          </c:extLst>
        </c:ser>
        <c:ser>
          <c:idx val="0"/>
          <c:order val="1"/>
          <c:tx>
            <c:strRef>
              <c:f>'ETAPA 07'!$K$52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07'!$A$107:$A$151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07'!$K$53:$K$97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67-42A6-A32E-5E7E1883234F}"/>
            </c:ext>
          </c:extLst>
        </c:ser>
        <c:ser>
          <c:idx val="2"/>
          <c:order val="2"/>
          <c:tx>
            <c:strRef>
              <c:f>'ETAPA 07'!$L$52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07'!$A$107:$A$151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</c:numCache>
            </c:numRef>
          </c:xVal>
          <c:yVal>
            <c:numRef>
              <c:f>'ETAPA 07'!$L$53:$L$97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967-42A6-A32E-5E7E18832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743072-6E31-453A-BC2D-C84A70CB54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8F736-A0E7-43FB-A7B9-82FA45B03C28}">
  <dimension ref="A1:Z1178"/>
  <sheetViews>
    <sheetView showGridLines="0" tabSelected="1" zoomScale="85" zoomScaleNormal="85" workbookViewId="0">
      <selection activeCell="A3" sqref="A3: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9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Álvaro Paiva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23</v>
      </c>
      <c r="C2" s="10"/>
      <c r="D2" s="10"/>
      <c r="E2" s="10"/>
      <c r="F2" s="10"/>
      <c r="G2" s="10"/>
      <c r="H2" s="5" t="s">
        <v>2</v>
      </c>
      <c r="I2" s="29">
        <f>AVERAGE(J53:J97)</f>
        <v>8.1638470067016029E-3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1.7476804574896261E-2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14</v>
      </c>
      <c r="C4" s="10"/>
      <c r="D4" s="10"/>
      <c r="E4" s="10"/>
      <c r="F4" s="10"/>
      <c r="G4" s="10"/>
      <c r="H4" s="5" t="s">
        <v>4</v>
      </c>
      <c r="I4" s="29">
        <f>SMALL(J53:J97,1)</f>
        <v>1.7651864386998373E-3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20</v>
      </c>
      <c r="C5" s="10"/>
      <c r="D5" s="10"/>
      <c r="E5" s="10"/>
      <c r="F5" s="10"/>
      <c r="G5" s="10"/>
      <c r="H5" s="14" t="s">
        <v>5</v>
      </c>
      <c r="I5" s="29">
        <f>_xlfn.STDEV.S(J53:J97)</f>
        <v>6.0076584980950426E-3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12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24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18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25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21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16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35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36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11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15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8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17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 t="s">
        <v>26</v>
      </c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 t="s">
        <v>27</v>
      </c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 t="s">
        <v>28</v>
      </c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 t="s">
        <v>19</v>
      </c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 t="s">
        <v>29</v>
      </c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 t="s">
        <v>30</v>
      </c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 t="s">
        <v>37</v>
      </c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 t="s">
        <v>31</v>
      </c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 t="s">
        <v>32</v>
      </c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 t="s">
        <v>33</v>
      </c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 t="s">
        <v>34</v>
      </c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 t="s">
        <v>38</v>
      </c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 t="s">
        <v>39</v>
      </c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07'!$B$106:$AT$106,0)</f>
        <v>1</v>
      </c>
      <c r="K50" s="17" t="e">
        <f>MATCH(K52,'ETAPA 07'!$B$106:$AT$106,0)</f>
        <v>#N/A</v>
      </c>
      <c r="L50" s="17" t="e">
        <f>MATCH(L52,'ETAPA 07'!$B$106:$AT$106,0)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07'!$B$107:$B$147)</f>
        <v>26</v>
      </c>
      <c r="K51" s="23">
        <f>COUNTA('ETAPA 07'!$B$107:$B$147)</f>
        <v>26</v>
      </c>
      <c r="L51" s="23">
        <f>COUNTA('ETAPA 07'!$B$107:$B$147)</f>
        <v>26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Álvaro Paiva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07'!$B$106:$AT$171,$I53+1,J$50)=0,"",INDEX('ETAPA 07'!$B$106:$AT$171,$I53+1,J$50))</f>
        <v>2.8184629748497423E-2</v>
      </c>
      <c r="K53" s="28" t="e" cm="1">
        <f t="array" ref="K53">IF(INDEX('ETAPA 07'!$B$106:$AT$171,$I53+1,K$50)=0,"",INDEX('ETAPA 07'!$B$106:$AT$171,$I53+1,K$50))</f>
        <v>#N/A</v>
      </c>
      <c r="L53" s="28" t="e" cm="1">
        <f t="array" ref="L53">IF(INDEX('ETAPA 07'!$B$106:$AT$171,$I53+1,L$50)=0,"",INDEX('ETAPA 07'!$B$106:$AT$171,$I53+1,L$50))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07'!$B$106:$AT$171,$I54+1,J$50)=0,"",INDEX('ETAPA 07'!$B$106:$AT$171,$I54+1,J$50))</f>
        <v>1.6499387290657638E-2</v>
      </c>
      <c r="K54" s="28" t="e" cm="1">
        <f t="array" ref="K54">IF(INDEX('ETAPA 07'!$B$106:$AT$171,$I54+1,K$50)=0,"",INDEX('ETAPA 07'!$B$106:$AT$171,$I54+1,K$50))</f>
        <v>#N/A</v>
      </c>
      <c r="L54" s="28" t="e" cm="1">
        <f t="array" ref="L54">IF(INDEX('ETAPA 07'!$B$106:$AT$171,$I54+1,L$50)=0,"",INDEX('ETAPA 07'!$B$106:$AT$171,$I54+1,L$50))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07'!$B$106:$AT$171,$I55+1,J$50)=0,"",INDEX('ETAPA 07'!$B$106:$AT$171,$I55+1,J$50))</f>
        <v>1.7476804574896261E-2</v>
      </c>
      <c r="K55" s="28" t="e" cm="1">
        <f t="array" ref="K55">IF(INDEX('ETAPA 07'!$B$106:$AT$171,$I55+1,K$50)=0,"",INDEX('ETAPA 07'!$B$106:$AT$171,$I55+1,K$50))</f>
        <v>#N/A</v>
      </c>
      <c r="L55" s="28" t="e" cm="1">
        <f t="array" ref="L55">IF(INDEX('ETAPA 07'!$B$106:$AT$171,$I55+1,L$50)=0,"",INDEX('ETAPA 07'!$B$106:$AT$171,$I55+1,L$50))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07'!$B$106:$AT$171,$I56+1,J$50)=0,"",INDEX('ETAPA 07'!$B$106:$AT$171,$I56+1,J$50))</f>
        <v>1.3479605531889953E-2</v>
      </c>
      <c r="K56" s="28" t="e" cm="1">
        <f t="array" ref="K56">IF(INDEX('ETAPA 07'!$B$106:$AT$171,$I56+1,K$50)=0,"",INDEX('ETAPA 07'!$B$106:$AT$171,$I56+1,K$50))</f>
        <v>#N/A</v>
      </c>
      <c r="L56" s="28" t="e" cm="1">
        <f t="array" ref="L56">IF(INDEX('ETAPA 07'!$B$106:$AT$171,$I56+1,L$50)=0,"",INDEX('ETAPA 07'!$B$106:$AT$171,$I56+1,L$50))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07'!$B$106:$AT$171,$I57+1,J$50)=0,"",INDEX('ETAPA 07'!$B$106:$AT$171,$I57+1,J$50))</f>
        <v>1.3392075625838691E-2</v>
      </c>
      <c r="K57" s="28" t="e" cm="1">
        <f t="array" ref="K57">IF(INDEX('ETAPA 07'!$B$106:$AT$171,$I57+1,K$50)=0,"",INDEX('ETAPA 07'!$B$106:$AT$171,$I57+1,K$50))</f>
        <v>#N/A</v>
      </c>
      <c r="L57" s="28" t="e" cm="1">
        <f t="array" ref="L57">IF(INDEX('ETAPA 07'!$B$106:$AT$171,$I57+1,L$50)=0,"",INDEX('ETAPA 07'!$B$106:$AT$171,$I57+1,L$50))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07'!$B$106:$AT$171,$I58+1,J$50)=0,"",INDEX('ETAPA 07'!$B$106:$AT$171,$I58+1,J$50))</f>
        <v>1.2429246659275231E-2</v>
      </c>
      <c r="K58" s="28" t="e" cm="1">
        <f t="array" ref="K58">IF(INDEX('ETAPA 07'!$B$106:$AT$171,$I58+1,K$50)=0,"",INDEX('ETAPA 07'!$B$106:$AT$171,$I58+1,K$50))</f>
        <v>#N/A</v>
      </c>
      <c r="L58" s="28" t="e" cm="1">
        <f t="array" ref="L58">IF(INDEX('ETAPA 07'!$B$106:$AT$171,$I58+1,L$50)=0,"",INDEX('ETAPA 07'!$B$106:$AT$171,$I58+1,L$50))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07'!$B$106:$AT$171,$I59+1,J$50)=0,"",INDEX('ETAPA 07'!$B$106:$AT$171,$I59+1,J$50))</f>
        <v>1.2764777965804974E-2</v>
      </c>
      <c r="K59" s="28" t="e" cm="1">
        <f t="array" ref="K59">IF(INDEX('ETAPA 07'!$B$106:$AT$171,$I59+1,K$50)=0,"",INDEX('ETAPA 07'!$B$106:$AT$171,$I59+1,K$50))</f>
        <v>#N/A</v>
      </c>
      <c r="L59" s="28" t="e" cm="1">
        <f t="array" ref="L59">IF(INDEX('ETAPA 07'!$B$106:$AT$171,$I59+1,L$50)=0,"",INDEX('ETAPA 07'!$B$106:$AT$171,$I59+1,L$50))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07'!$B$106:$AT$171,$I60+1,J$50)=0,"",INDEX('ETAPA 07'!$B$106:$AT$171,$I60+1,J$50))</f>
        <v>6.5063896831417277E-3</v>
      </c>
      <c r="K60" s="28" t="e" cm="1">
        <f t="array" ref="K60">IF(INDEX('ETAPA 07'!$B$106:$AT$171,$I60+1,K$50)=0,"",INDEX('ETAPA 07'!$B$106:$AT$171,$I60+1,K$50))</f>
        <v>#N/A</v>
      </c>
      <c r="L60" s="28" t="e" cm="1">
        <f t="array" ref="L60">IF(INDEX('ETAPA 07'!$B$106:$AT$171,$I60+1,L$50)=0,"",INDEX('ETAPA 07'!$B$106:$AT$171,$I60+1,L$50))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07'!$B$106:$AT$171,$I61+1,J$50)=0,"",INDEX('ETAPA 07'!$B$106:$AT$171,$I61+1,J$50))</f>
        <v>7.936044815311823E-3</v>
      </c>
      <c r="K61" s="28" t="e" cm="1">
        <f t="array" ref="K61">IF(INDEX('ETAPA 07'!$B$106:$AT$171,$I61+1,K$50)=0,"",INDEX('ETAPA 07'!$B$106:$AT$171,$I61+1,K$50))</f>
        <v>#N/A</v>
      </c>
      <c r="L61" s="28" t="e" cm="1">
        <f t="array" ref="L61">IF(INDEX('ETAPA 07'!$B$106:$AT$171,$I61+1,L$50)=0,"",INDEX('ETAPA 07'!$B$106:$AT$171,$I61+1,L$50))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07'!$B$106:$AT$171,$I62+1,J$50)=0,"",INDEX('ETAPA 07'!$B$106:$AT$171,$I62+1,J$50))</f>
        <v>4.4494368909376416E-3</v>
      </c>
      <c r="K62" s="28" t="e" cm="1">
        <f t="array" ref="K62">IF(INDEX('ETAPA 07'!$B$106:$AT$171,$I62+1,K$50)=0,"",INDEX('ETAPA 07'!$B$106:$AT$171,$I62+1,K$50))</f>
        <v>#N/A</v>
      </c>
      <c r="L62" s="28" t="e" cm="1">
        <f t="array" ref="L62">IF(INDEX('ETAPA 07'!$B$106:$AT$171,$I62+1,L$50)=0,"",INDEX('ETAPA 07'!$B$106:$AT$171,$I62+1,L$50))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07'!$B$106:$AT$171,$I63+1,J$50)=0,"",INDEX('ETAPA 07'!$B$106:$AT$171,$I63+1,J$50))</f>
        <v>5.3101476337749504E-3</v>
      </c>
      <c r="K63" s="28" t="e" cm="1">
        <f t="array" ref="K63">IF(INDEX('ETAPA 07'!$B$106:$AT$171,$I63+1,K$50)=0,"",INDEX('ETAPA 07'!$B$106:$AT$171,$I63+1,K$50))</f>
        <v>#N/A</v>
      </c>
      <c r="L63" s="28" t="e" cm="1">
        <f t="array" ref="L63">IF(INDEX('ETAPA 07'!$B$106:$AT$171,$I63+1,L$50)=0,"",INDEX('ETAPA 07'!$B$106:$AT$171,$I63+1,L$50))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07'!$B$106:$AT$171,$I64+1,J$50)=0,"",INDEX('ETAPA 07'!$B$106:$AT$171,$I64+1,J$50))</f>
        <v>3.778374277878293E-3</v>
      </c>
      <c r="K64" s="28" t="e" cm="1">
        <f t="array" ref="K64">IF(INDEX('ETAPA 07'!$B$106:$AT$171,$I64+1,K$50)=0,"",INDEX('ETAPA 07'!$B$106:$AT$171,$I64+1,K$50))</f>
        <v>#N/A</v>
      </c>
      <c r="L64" s="28" t="e" cm="1">
        <f t="array" ref="L64">IF(INDEX('ETAPA 07'!$B$106:$AT$171,$I64+1,L$50)=0,"",INDEX('ETAPA 07'!$B$106:$AT$171,$I64+1,L$50))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07'!$B$106:$AT$171,$I65+1,J$50)=0,"",INDEX('ETAPA 07'!$B$106:$AT$171,$I65+1,J$50))</f>
        <v>5.2955593160996491E-3</v>
      </c>
      <c r="K65" s="28" t="e" cm="1">
        <f t="array" ref="K65">IF(INDEX('ETAPA 07'!$B$106:$AT$171,$I65+1,K$50)=0,"",INDEX('ETAPA 07'!$B$106:$AT$171,$I65+1,K$50))</f>
        <v>#N/A</v>
      </c>
      <c r="L65" s="28" t="e" cm="1">
        <f t="array" ref="L65">IF(INDEX('ETAPA 07'!$B$106:$AT$171,$I65+1,L$50)=0,"",INDEX('ETAPA 07'!$B$106:$AT$171,$I65+1,L$50))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07'!$B$106:$AT$171,$I66+1,J$50)=0,"",INDEX('ETAPA 07'!$B$106:$AT$171,$I66+1,J$50))</f>
        <v>7.7901616385597661E-3</v>
      </c>
      <c r="K66" s="28" t="e" cm="1">
        <f t="array" ref="K66">IF(INDEX('ETAPA 07'!$B$106:$AT$171,$I66+1,K$50)=0,"",INDEX('ETAPA 07'!$B$106:$AT$171,$I66+1,K$50))</f>
        <v>#N/A</v>
      </c>
      <c r="L66" s="28" t="e" cm="1">
        <f t="array" ref="L66">IF(INDEX('ETAPA 07'!$B$106:$AT$171,$I66+1,L$50)=0,"",INDEX('ETAPA 07'!$B$106:$AT$171,$I66+1,L$50))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07'!$B$106:$AT$171,$I67+1,J$50)=0,"",INDEX('ETAPA 07'!$B$106:$AT$171,$I67+1,J$50))</f>
        <v>9.103110229328271E-3</v>
      </c>
      <c r="K67" s="28" t="e" cm="1">
        <f t="array" ref="K67">IF(INDEX('ETAPA 07'!$B$106:$AT$171,$I67+1,K$50)=0,"",INDEX('ETAPA 07'!$B$106:$AT$171,$I67+1,K$50))</f>
        <v>#N/A</v>
      </c>
      <c r="L67" s="28" t="e" cm="1">
        <f t="array" ref="L67">IF(INDEX('ETAPA 07'!$B$106:$AT$171,$I67+1,L$50)=0,"",INDEX('ETAPA 07'!$B$106:$AT$171,$I67+1,L$50))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07'!$B$106:$AT$171,$I68+1,J$50)=0,"",INDEX('ETAPA 07'!$B$106:$AT$171,$I68+1,J$50))</f>
        <v>6.681449495244113E-3</v>
      </c>
      <c r="K68" s="28" t="e" cm="1">
        <f t="array" ref="K68">IF(INDEX('ETAPA 07'!$B$106:$AT$171,$I68+1,K$50)=0,"",INDEX('ETAPA 07'!$B$106:$AT$171,$I68+1,K$50))</f>
        <v>#N/A</v>
      </c>
      <c r="L68" s="28" t="e" cm="1">
        <f t="array" ref="L68">IF(INDEX('ETAPA 07'!$B$106:$AT$171,$I68+1,L$50)=0,"",INDEX('ETAPA 07'!$B$106:$AT$171,$I68+1,L$50))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07'!$B$106:$AT$171,$I69+1,J$50)=0,"",INDEX('ETAPA 07'!$B$106:$AT$171,$I69+1,J$50))</f>
        <v>3.676256054151731E-3</v>
      </c>
      <c r="K69" s="28" t="e" cm="1">
        <f t="array" ref="K69">IF(INDEX('ETAPA 07'!$B$106:$AT$171,$I69+1,K$50)=0,"",INDEX('ETAPA 07'!$B$106:$AT$171,$I69+1,K$50))</f>
        <v>#N/A</v>
      </c>
      <c r="L69" s="28" t="e" cm="1">
        <f t="array" ref="L69">IF(INDEX('ETAPA 07'!$B$106:$AT$171,$I69+1,L$50)=0,"",INDEX('ETAPA 07'!$B$106:$AT$171,$I69+1,L$50))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07'!$B$106:$AT$171,$I70+1,J$50)=0,"",INDEX('ETAPA 07'!$B$106:$AT$171,$I70+1,J$50))</f>
        <v>3.9971990430063085E-3</v>
      </c>
      <c r="K70" s="28" t="e" cm="1">
        <f t="array" ref="K70">IF(INDEX('ETAPA 07'!$B$106:$AT$171,$I70+1,K$50)=0,"",INDEX('ETAPA 07'!$B$106:$AT$171,$I70+1,K$50))</f>
        <v>#N/A</v>
      </c>
      <c r="L70" s="28" t="e" cm="1">
        <f t="array" ref="L70">IF(INDEX('ETAPA 07'!$B$106:$AT$171,$I70+1,L$50)=0,"",INDEX('ETAPA 07'!$B$106:$AT$171,$I70+1,L$50))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07'!$B$106:$AT$171,$I71+1,J$50)=0,"",INDEX('ETAPA 07'!$B$106:$AT$171,$I71+1,J$50))</f>
        <v>3.9096691369551843E-3</v>
      </c>
      <c r="K71" s="28" t="e" cm="1">
        <f t="array" ref="K71">IF(INDEX('ETAPA 07'!$B$106:$AT$171,$I71+1,K$50)=0,"",INDEX('ETAPA 07'!$B$106:$AT$171,$I71+1,K$50))</f>
        <v>#N/A</v>
      </c>
      <c r="L71" s="28" t="e" cm="1">
        <f t="array" ref="L71">IF(INDEX('ETAPA 07'!$B$106:$AT$171,$I71+1,L$50)=0,"",INDEX('ETAPA 07'!$B$106:$AT$171,$I71+1,L$50))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07'!$B$106:$AT$171,$I72+1,J$50)=0,"",INDEX('ETAPA 07'!$B$106:$AT$171,$I72+1,J$50))</f>
        <v>2.7863686759643665E-3</v>
      </c>
      <c r="K72" s="28" t="e" cm="1">
        <f t="array" ref="K72">IF(INDEX('ETAPA 07'!$B$106:$AT$171,$I72+1,K$50)=0,"",INDEX('ETAPA 07'!$B$106:$AT$171,$I72+1,K$50))</f>
        <v>#N/A</v>
      </c>
      <c r="L72" s="28" t="e" cm="1">
        <f t="array" ref="L72">IF(INDEX('ETAPA 07'!$B$106:$AT$171,$I72+1,L$50)=0,"",INDEX('ETAPA 07'!$B$106:$AT$171,$I72+1,L$50))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07'!$B$106:$AT$171,$I73+1,J$50)=0,"",INDEX('ETAPA 07'!$B$106:$AT$171,$I73+1,J$50))</f>
        <v>1.7651864386998373E-3</v>
      </c>
      <c r="K73" s="28" t="e" cm="1">
        <f t="array" ref="K73">IF(INDEX('ETAPA 07'!$B$106:$AT$171,$I73+1,K$50)=0,"",INDEX('ETAPA 07'!$B$106:$AT$171,$I73+1,K$50))</f>
        <v>#N/A</v>
      </c>
      <c r="L73" s="28" t="e" cm="1">
        <f t="array" ref="L73">IF(INDEX('ETAPA 07'!$B$106:$AT$171,$I73+1,L$50)=0,"",INDEX('ETAPA 07'!$B$106:$AT$171,$I73+1,L$50))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07'!$B$106:$AT$171,$I74+1,J$50)=0,"",INDEX('ETAPA 07'!$B$106:$AT$171,$I74+1,J$50))</f>
        <v>3.2823714769211931E-3</v>
      </c>
      <c r="K74" s="28" t="e" cm="1">
        <f t="array" ref="K74">IF(INDEX('ETAPA 07'!$B$106:$AT$171,$I74+1,K$50)=0,"",INDEX('ETAPA 07'!$B$106:$AT$171,$I74+1,K$50))</f>
        <v>#N/A</v>
      </c>
      <c r="L74" s="28" t="e" cm="1">
        <f t="array" ref="L74">IF(INDEX('ETAPA 07'!$B$106:$AT$171,$I74+1,L$50)=0,"",INDEX('ETAPA 07'!$B$106:$AT$171,$I74+1,L$50))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07'!$B$106:$AT$171,$I75+1,J$50)=0,"",INDEX('ETAPA 07'!$B$106:$AT$171,$I75+1,J$50))</f>
        <v>5.6602672579798572E-3</v>
      </c>
      <c r="K75" s="28" t="e" cm="1">
        <f t="array" ref="K75">IF(INDEX('ETAPA 07'!$B$106:$AT$171,$I75+1,K$50)=0,"",INDEX('ETAPA 07'!$B$106:$AT$171,$I75+1,K$50))</f>
        <v>#N/A</v>
      </c>
      <c r="L75" s="28" t="e" cm="1">
        <f t="array" ref="L75">IF(INDEX('ETAPA 07'!$B$106:$AT$171,$I75+1,L$50)=0,"",INDEX('ETAPA 07'!$B$106:$AT$171,$I75+1,L$50))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07'!$B$106:$AT$171,$I76+1,J$50)=0,"",INDEX('ETAPA 07'!$B$106:$AT$171,$I76+1,J$50))</f>
        <v>3.2969597945964944E-3</v>
      </c>
      <c r="K76" s="28" t="e" cm="1">
        <f t="array" ref="K76">IF(INDEX('ETAPA 07'!$B$106:$AT$171,$I76+1,K$50)=0,"",INDEX('ETAPA 07'!$B$106:$AT$171,$I76+1,K$50))</f>
        <v>#N/A</v>
      </c>
      <c r="L76" s="28" t="e" cm="1">
        <f t="array" ref="L76">IF(INDEX('ETAPA 07'!$B$106:$AT$171,$I76+1,L$50)=0,"",INDEX('ETAPA 07'!$B$106:$AT$171,$I76+1,L$50))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07'!$B$106:$AT$171,$I77+1,J$50)=0,"",INDEX('ETAPA 07'!$B$106:$AT$171,$I77+1,J$50))</f>
        <v>8.5779307930208427E-3</v>
      </c>
      <c r="K77" s="28" t="e" cm="1">
        <f t="array" ref="K77">IF(INDEX('ETAPA 07'!$B$106:$AT$171,$I77+1,K$50)=0,"",INDEX('ETAPA 07'!$B$106:$AT$171,$I77+1,K$50))</f>
        <v>#N/A</v>
      </c>
      <c r="L77" s="28" t="e" cm="1">
        <f t="array" ref="L77">IF(INDEX('ETAPA 07'!$B$106:$AT$171,$I77+1,L$50)=0,"",INDEX('ETAPA 07'!$B$106:$AT$171,$I77+1,L$50))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07'!$B$106:$AT$171,$I78+1,J$50)=0,"",INDEX('ETAPA 07'!$B$106:$AT$171,$I78+1,J$50))</f>
        <v>4.2306121258094895E-3</v>
      </c>
      <c r="K78" s="28" t="e" cm="1">
        <f t="array" ref="K78">IF(INDEX('ETAPA 07'!$B$106:$AT$171,$I78+1,K$50)=0,"",INDEX('ETAPA 07'!$B$106:$AT$171,$I78+1,K$50))</f>
        <v>#N/A</v>
      </c>
      <c r="L78" s="28" t="e" cm="1">
        <f t="array" ref="L78">IF(INDEX('ETAPA 07'!$B$106:$AT$171,$I78+1,L$50)=0,"",INDEX('ETAPA 07'!$B$106:$AT$171,$I78+1,L$50))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07'!$B$106:$AT$171,$I79+1,J$50)=0,"",INDEX('ETAPA 07'!$B$106:$AT$171,$I79+1,J$50))</f>
        <v/>
      </c>
      <c r="K79" s="28" t="e" cm="1">
        <f t="array" ref="K79">IF(INDEX('ETAPA 07'!$B$106:$AT$171,$I79+1,K$50)=0,"",INDEX('ETAPA 07'!$B$106:$AT$171,$I79+1,K$50))</f>
        <v>#N/A</v>
      </c>
      <c r="L79" s="28" t="e" cm="1">
        <f t="array" ref="L79">IF(INDEX('ETAPA 07'!$B$106:$AT$171,$I79+1,L$50)=0,"",INDEX('ETAPA 07'!$B$106:$AT$171,$I79+1,L$50))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07'!$B$106:$AT$171,$I80+1,J$50)=0,"",INDEX('ETAPA 07'!$B$106:$AT$171,$I80+1,J$50))</f>
        <v/>
      </c>
      <c r="K80" s="28" t="e" cm="1">
        <f t="array" ref="K80">IF(INDEX('ETAPA 07'!$B$106:$AT$171,$I80+1,K$50)=0,"",INDEX('ETAPA 07'!$B$106:$AT$171,$I80+1,K$50))</f>
        <v>#N/A</v>
      </c>
      <c r="L80" s="28" t="e" cm="1">
        <f t="array" ref="L80">IF(INDEX('ETAPA 07'!$B$106:$AT$171,$I80+1,L$50)=0,"",INDEX('ETAPA 07'!$B$106:$AT$171,$I80+1,L$50))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07'!$B$106:$AT$171,$I81+1,J$50)=0,"",INDEX('ETAPA 07'!$B$106:$AT$171,$I81+1,J$50))</f>
        <v/>
      </c>
      <c r="K81" s="28" t="e" cm="1">
        <f t="array" ref="K81">IF(INDEX('ETAPA 07'!$B$106:$AT$171,$I81+1,K$50)=0,"",INDEX('ETAPA 07'!$B$106:$AT$171,$I81+1,K$50))</f>
        <v>#N/A</v>
      </c>
      <c r="L81" s="28" t="e" cm="1">
        <f t="array" ref="L81">IF(INDEX('ETAPA 07'!$B$106:$AT$171,$I81+1,L$50)=0,"",INDEX('ETAPA 07'!$B$106:$AT$171,$I81+1,L$50))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07'!$B$106:$AT$171,$I82+1,J$50)=0,"",INDEX('ETAPA 07'!$B$106:$AT$171,$I82+1,J$50))</f>
        <v/>
      </c>
      <c r="K82" s="28" t="e" cm="1">
        <f t="array" ref="K82">IF(INDEX('ETAPA 07'!$B$106:$AT$171,$I82+1,K$50)=0,"",INDEX('ETAPA 07'!$B$106:$AT$171,$I82+1,K$50))</f>
        <v>#N/A</v>
      </c>
      <c r="L82" s="28" t="e" cm="1">
        <f t="array" ref="L82">IF(INDEX('ETAPA 07'!$B$106:$AT$171,$I82+1,L$50)=0,"",INDEX('ETAPA 07'!$B$106:$AT$171,$I82+1,L$50))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07'!$B$106:$AT$171,$I83+1,J$50)=0,"",INDEX('ETAPA 07'!$B$106:$AT$171,$I83+1,J$50))</f>
        <v/>
      </c>
      <c r="K83" s="28" t="e" cm="1">
        <f t="array" ref="K83">IF(INDEX('ETAPA 07'!$B$106:$AT$171,$I83+1,K$50)=0,"",INDEX('ETAPA 07'!$B$106:$AT$171,$I83+1,K$50))</f>
        <v>#N/A</v>
      </c>
      <c r="L83" s="28" t="e" cm="1">
        <f t="array" ref="L83">IF(INDEX('ETAPA 07'!$B$106:$AT$171,$I83+1,L$50)=0,"",INDEX('ETAPA 07'!$B$106:$AT$171,$I83+1,L$50))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07'!$B$106:$AT$171,$I84+1,J$50)=0,"",INDEX('ETAPA 07'!$B$106:$AT$171,$I84+1,J$50))</f>
        <v/>
      </c>
      <c r="K84" s="28" t="e" cm="1">
        <f t="array" ref="K84">IF(INDEX('ETAPA 07'!$B$106:$AT$171,$I84+1,K$50)=0,"",INDEX('ETAPA 07'!$B$106:$AT$171,$I84+1,K$50))</f>
        <v>#N/A</v>
      </c>
      <c r="L84" s="28" t="e" cm="1">
        <f t="array" ref="L84">IF(INDEX('ETAPA 07'!$B$106:$AT$171,$I84+1,L$50)=0,"",INDEX('ETAPA 07'!$B$106:$AT$171,$I84+1,L$50))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07'!$B$106:$AT$171,$I85+1,J$50)=0,"",INDEX('ETAPA 07'!$B$106:$AT$171,$I85+1,J$50))</f>
        <v/>
      </c>
      <c r="K85" s="28" t="e" cm="1">
        <f t="array" ref="K85">IF(INDEX('ETAPA 07'!$B$106:$AT$171,$I85+1,K$50)=0,"",INDEX('ETAPA 07'!$B$106:$AT$171,$I85+1,K$50))</f>
        <v>#N/A</v>
      </c>
      <c r="L85" s="28" t="e" cm="1">
        <f t="array" ref="L85">IF(INDEX('ETAPA 07'!$B$106:$AT$171,$I85+1,L$50)=0,"",INDEX('ETAPA 07'!$B$106:$AT$171,$I85+1,L$50))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07'!$B$106:$AT$171,$I86+1,J$50)=0,"",INDEX('ETAPA 07'!$B$106:$AT$171,$I86+1,J$50))</f>
        <v/>
      </c>
      <c r="K86" s="28" t="e" cm="1">
        <f t="array" ref="K86">IF(INDEX('ETAPA 07'!$B$106:$AT$171,$I86+1,K$50)=0,"",INDEX('ETAPA 07'!$B$106:$AT$171,$I86+1,K$50))</f>
        <v>#N/A</v>
      </c>
      <c r="L86" s="28" t="e" cm="1">
        <f t="array" ref="L86">IF(INDEX('ETAPA 07'!$B$106:$AT$171,$I86+1,L$50)=0,"",INDEX('ETAPA 07'!$B$106:$AT$171,$I86+1,L$50))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07'!$B$106:$AT$171,$I87+1,J$50)=0,"",INDEX('ETAPA 07'!$B$106:$AT$171,$I87+1,J$50))</f>
        <v/>
      </c>
      <c r="K87" s="28" t="e" cm="1">
        <f t="array" ref="K87">IF(INDEX('ETAPA 07'!$B$106:$AT$171,$I87+1,K$50)=0,"",INDEX('ETAPA 07'!$B$106:$AT$171,$I87+1,K$50))</f>
        <v>#N/A</v>
      </c>
      <c r="L87" s="28" t="e" cm="1">
        <f t="array" ref="L87">IF(INDEX('ETAPA 07'!$B$106:$AT$171,$I87+1,L$50)=0,"",INDEX('ETAPA 07'!$B$106:$AT$171,$I87+1,L$50))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07'!$B$106:$AT$171,$I88+1,J$50)=0,"",INDEX('ETAPA 07'!$B$106:$AT$171,$I88+1,J$50))</f>
        <v/>
      </c>
      <c r="K88" s="28" t="e" cm="1">
        <f t="array" ref="K88">IF(INDEX('ETAPA 07'!$B$106:$AT$171,$I88+1,K$50)=0,"",INDEX('ETAPA 07'!$B$106:$AT$171,$I88+1,K$50))</f>
        <v>#N/A</v>
      </c>
      <c r="L88" s="28" t="e" cm="1">
        <f t="array" ref="L88">IF(INDEX('ETAPA 07'!$B$106:$AT$171,$I88+1,L$50)=0,"",INDEX('ETAPA 07'!$B$106:$AT$171,$I88+1,L$50))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07'!$B$106:$AT$171,$I89+1,J$50)=0,"",INDEX('ETAPA 07'!$B$106:$AT$171,$I89+1,J$50))</f>
        <v/>
      </c>
      <c r="K89" s="28" t="e" cm="1">
        <f t="array" ref="K89">IF(INDEX('ETAPA 07'!$B$106:$AT$171,$I89+1,K$50)=0,"",INDEX('ETAPA 07'!$B$106:$AT$171,$I89+1,K$50))</f>
        <v>#N/A</v>
      </c>
      <c r="L89" s="28" t="e" cm="1">
        <f t="array" ref="L89">IF(INDEX('ETAPA 07'!$B$106:$AT$171,$I89+1,L$50)=0,"",INDEX('ETAPA 07'!$B$106:$AT$171,$I89+1,L$50))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07'!$B$106:$AT$171,$I90+1,J$50)=0,"",INDEX('ETAPA 07'!$B$106:$AT$171,$I90+1,J$50))</f>
        <v/>
      </c>
      <c r="K90" s="28" t="e" cm="1">
        <f t="array" ref="K90">IF(INDEX('ETAPA 07'!$B$106:$AT$171,$I90+1,K$50)=0,"",INDEX('ETAPA 07'!$B$106:$AT$171,$I90+1,K$50))</f>
        <v>#N/A</v>
      </c>
      <c r="L90" s="28" t="e" cm="1">
        <f t="array" ref="L90">IF(INDEX('ETAPA 07'!$B$106:$AT$171,$I90+1,L$50)=0,"",INDEX('ETAPA 07'!$B$106:$AT$171,$I90+1,L$50))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07'!$B$106:$AT$171,$I91+1,J$50)=0,"",INDEX('ETAPA 07'!$B$106:$AT$171,$I91+1,J$50))</f>
        <v/>
      </c>
      <c r="K91" s="28" t="e" cm="1">
        <f t="array" ref="K91">IF(INDEX('ETAPA 07'!$B$106:$AT$171,$I91+1,K$50)=0,"",INDEX('ETAPA 07'!$B$106:$AT$171,$I91+1,K$50))</f>
        <v>#N/A</v>
      </c>
      <c r="L91" s="28" t="e" cm="1">
        <f t="array" ref="L91">IF(INDEX('ETAPA 07'!$B$106:$AT$171,$I91+1,L$50)=0,"",INDEX('ETAPA 07'!$B$106:$AT$171,$I91+1,L$50))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07'!$B$106:$AT$171,$I92+1,J$50)=0,"",INDEX('ETAPA 07'!$B$106:$AT$171,$I92+1,J$50))</f>
        <v/>
      </c>
      <c r="K92" s="28" t="e" cm="1">
        <f t="array" ref="K92">IF(INDEX('ETAPA 07'!$B$106:$AT$171,$I92+1,K$50)=0,"",INDEX('ETAPA 07'!$B$106:$AT$171,$I92+1,K$50))</f>
        <v>#N/A</v>
      </c>
      <c r="L92" s="28" t="e" cm="1">
        <f t="array" ref="L92">IF(INDEX('ETAPA 07'!$B$106:$AT$171,$I92+1,L$50)=0,"",INDEX('ETAPA 07'!$B$106:$AT$171,$I92+1,L$50))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07'!$B$106:$AT$171,$I93+1,J$50)=0,"",INDEX('ETAPA 07'!$B$106:$AT$171,$I93+1,J$50))</f>
        <v/>
      </c>
      <c r="K93" s="28" t="e" cm="1">
        <f t="array" ref="K93">IF(INDEX('ETAPA 07'!$B$106:$AT$171,$I93+1,K$50)=0,"",INDEX('ETAPA 07'!$B$106:$AT$171,$I93+1,K$50))</f>
        <v>#N/A</v>
      </c>
      <c r="L93" s="28" t="e" cm="1">
        <f t="array" ref="L93">IF(INDEX('ETAPA 07'!$B$106:$AT$171,$I93+1,L$50)=0,"",INDEX('ETAPA 07'!$B$106:$AT$171,$I93+1,L$50))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07'!$B$106:$AT$171,$I94+1,J$50)=0,"",INDEX('ETAPA 07'!$B$106:$AT$171,$I94+1,J$50))</f>
        <v/>
      </c>
      <c r="K94" s="28" t="e" cm="1">
        <f t="array" ref="K94">IF(INDEX('ETAPA 07'!$B$106:$AT$171,$I94+1,K$50)=0,"",INDEX('ETAPA 07'!$B$106:$AT$171,$I94+1,K$50))</f>
        <v>#N/A</v>
      </c>
      <c r="L94" s="28" t="e" cm="1">
        <f t="array" ref="L94">IF(INDEX('ETAPA 07'!$B$106:$AT$171,$I94+1,L$50)=0,"",INDEX('ETAPA 07'!$B$106:$AT$171,$I94+1,L$50))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07'!$B$106:$AT$171,$I95+1,J$50)=0,"",INDEX('ETAPA 07'!$B$106:$AT$171,$I95+1,J$50))</f>
        <v/>
      </c>
      <c r="K95" s="28" t="e" cm="1">
        <f t="array" ref="K95">IF(INDEX('ETAPA 07'!$B$106:$AT$171,$I95+1,K$50)=0,"",INDEX('ETAPA 07'!$B$106:$AT$171,$I95+1,K$50))</f>
        <v>#N/A</v>
      </c>
      <c r="L95" s="28" t="e" cm="1">
        <f t="array" ref="L95">IF(INDEX('ETAPA 07'!$B$106:$AT$171,$I95+1,L$50)=0,"",INDEX('ETAPA 07'!$B$106:$AT$171,$I95+1,L$50))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07'!$B$106:$AT$171,$I96+1,J$50)=0,"",INDEX('ETAPA 07'!$B$106:$AT$171,$I96+1,J$50))</f>
        <v/>
      </c>
      <c r="K96" s="28" t="e" cm="1">
        <f t="array" ref="K96">IF(INDEX('ETAPA 07'!$B$106:$AT$171,$I96+1,K$50)=0,"",INDEX('ETAPA 07'!$B$106:$AT$171,$I96+1,K$50))</f>
        <v>#N/A</v>
      </c>
      <c r="L96" s="28" t="e" cm="1">
        <f t="array" ref="L96">IF(INDEX('ETAPA 07'!$B$106:$AT$171,$I96+1,L$50)=0,"",INDEX('ETAPA 07'!$B$106:$AT$171,$I96+1,L$50))</f>
        <v>#N/A</v>
      </c>
    </row>
    <row r="97" spans="1:26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07'!$B$106:$AT$171,$I97+1,J$50)=0,"",INDEX('ETAPA 07'!$B$106:$AT$171,$I97+1,J$50))</f>
        <v/>
      </c>
      <c r="K97" s="28" t="e" cm="1">
        <f t="array" ref="K97">IF(INDEX('ETAPA 07'!$B$106:$AT$171,$I97+1,K$50)=0,"",INDEX('ETAPA 07'!$B$106:$AT$171,$I97+1,K$50))</f>
        <v>#N/A</v>
      </c>
      <c r="L97" s="28" t="e" cm="1">
        <f t="array" ref="L97">IF(INDEX('ETAPA 07'!$B$106:$AT$171,$I97+1,L$50)=0,"",INDEX('ETAPA 07'!$B$106:$AT$171,$I97+1,L$50))</f>
        <v>#N/A</v>
      </c>
    </row>
    <row r="98" spans="1:26" x14ac:dyDescent="0.25">
      <c r="A98"/>
      <c r="B98"/>
      <c r="C98"/>
      <c r="D98"/>
      <c r="E98"/>
      <c r="F98"/>
    </row>
    <row r="99" spans="1:26" x14ac:dyDescent="0.25">
      <c r="A99"/>
      <c r="B99"/>
      <c r="C99"/>
      <c r="D99"/>
      <c r="E99"/>
      <c r="F99"/>
    </row>
    <row r="100" spans="1:26" x14ac:dyDescent="0.25">
      <c r="A100"/>
      <c r="B100"/>
      <c r="C100"/>
      <c r="D100"/>
      <c r="E100"/>
      <c r="F100"/>
    </row>
    <row r="101" spans="1:26" x14ac:dyDescent="0.25">
      <c r="A101"/>
      <c r="B101"/>
      <c r="C101"/>
      <c r="D101"/>
      <c r="E101"/>
      <c r="F101"/>
    </row>
    <row r="102" spans="1:26" x14ac:dyDescent="0.25">
      <c r="A102"/>
      <c r="B102"/>
      <c r="C102"/>
      <c r="D102"/>
      <c r="E102"/>
      <c r="F102"/>
    </row>
    <row r="103" spans="1:26" x14ac:dyDescent="0.25">
      <c r="A103"/>
      <c r="B103"/>
      <c r="C103"/>
      <c r="D103"/>
      <c r="E103"/>
      <c r="F103"/>
    </row>
    <row r="104" spans="1:26" x14ac:dyDescent="0.25">
      <c r="A104"/>
      <c r="B104"/>
      <c r="C104"/>
      <c r="D104"/>
      <c r="E104"/>
      <c r="F104"/>
    </row>
    <row r="105" spans="1:26" ht="12.75" x14ac:dyDescent="0.2">
      <c r="A105" s="26" t="s">
        <v>22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  <c r="S105">
        <v>18</v>
      </c>
      <c r="T105">
        <v>19</v>
      </c>
      <c r="U105">
        <v>20</v>
      </c>
      <c r="V105">
        <v>21</v>
      </c>
      <c r="W105">
        <v>22</v>
      </c>
      <c r="X105">
        <v>23</v>
      </c>
      <c r="Y105">
        <v>24</v>
      </c>
      <c r="Z105">
        <v>25</v>
      </c>
    </row>
    <row r="106" spans="1:26" ht="45" x14ac:dyDescent="0.2">
      <c r="A106" s="4" t="s">
        <v>7</v>
      </c>
      <c r="B106" s="3" t="s">
        <v>23</v>
      </c>
      <c r="C106" s="3" t="s">
        <v>10</v>
      </c>
      <c r="D106" s="3" t="s">
        <v>14</v>
      </c>
      <c r="E106" s="3" t="s">
        <v>20</v>
      </c>
      <c r="F106" s="3" t="s">
        <v>13</v>
      </c>
      <c r="G106" s="3" t="s">
        <v>12</v>
      </c>
      <c r="H106" s="3" t="s">
        <v>24</v>
      </c>
      <c r="I106" s="3" t="s">
        <v>18</v>
      </c>
      <c r="J106" s="3" t="s">
        <v>25</v>
      </c>
      <c r="K106" s="3" t="s">
        <v>21</v>
      </c>
      <c r="L106" s="3" t="s">
        <v>16</v>
      </c>
      <c r="M106" s="3" t="s">
        <v>11</v>
      </c>
      <c r="N106" s="3" t="s">
        <v>15</v>
      </c>
      <c r="O106" s="3" t="s">
        <v>8</v>
      </c>
      <c r="P106" s="3" t="s">
        <v>17</v>
      </c>
      <c r="Q106" s="3" t="s">
        <v>26</v>
      </c>
      <c r="R106" t="s">
        <v>27</v>
      </c>
      <c r="S106" t="s">
        <v>28</v>
      </c>
      <c r="T106" t="s">
        <v>19</v>
      </c>
      <c r="U106" t="s">
        <v>29</v>
      </c>
      <c r="V106" t="s">
        <v>30</v>
      </c>
      <c r="W106" t="s">
        <v>31</v>
      </c>
      <c r="X106" t="s">
        <v>32</v>
      </c>
      <c r="Y106" t="s">
        <v>33</v>
      </c>
      <c r="Z106" t="s">
        <v>34</v>
      </c>
    </row>
    <row r="107" spans="1:26" ht="12.75" x14ac:dyDescent="0.2">
      <c r="A107" s="2">
        <v>2</v>
      </c>
      <c r="B107" s="27">
        <v>2.8184629748497423E-2</v>
      </c>
      <c r="C107" s="27">
        <v>3.1510766178444248E-2</v>
      </c>
      <c r="D107" s="27">
        <v>3.1146058236564036E-2</v>
      </c>
      <c r="E107" s="27">
        <v>4.4523545544727705E-2</v>
      </c>
      <c r="F107" s="27">
        <v>3.9563517535157931E-2</v>
      </c>
      <c r="G107" s="27">
        <v>4.4873665168932611E-2</v>
      </c>
      <c r="H107" s="27">
        <v>4.9994164672929733E-2</v>
      </c>
      <c r="I107" s="27">
        <v>4.6434615160179597E-2</v>
      </c>
      <c r="J107" s="27">
        <v>5.019840112038286E-2</v>
      </c>
      <c r="K107" s="27">
        <v>3.5755966621929036E-2</v>
      </c>
      <c r="L107" s="27">
        <v>3.9038338098850503E-2</v>
      </c>
      <c r="M107" s="27">
        <v>4.3896247884693984E-2</v>
      </c>
      <c r="N107" s="27">
        <v>5.2605473536791583E-2</v>
      </c>
      <c r="O107" s="27">
        <v>4.7937211880725923E-2</v>
      </c>
      <c r="P107" s="27">
        <v>5.1832292700005805E-2</v>
      </c>
      <c r="Q107" s="1">
        <v>6.6172608974733066E-2</v>
      </c>
      <c r="R107">
        <v>4.3531539942813641E-2</v>
      </c>
      <c r="S107">
        <v>5.0781933827390949E-2</v>
      </c>
      <c r="T107">
        <v>5.1511349711151365E-2</v>
      </c>
      <c r="U107">
        <v>5.3728773997782399E-2</v>
      </c>
      <c r="V107">
        <v>4.7995565151426584E-2</v>
      </c>
      <c r="W107">
        <v>6.2219174884752253E-2</v>
      </c>
      <c r="X107">
        <v>5.4516543152243607E-2</v>
      </c>
      <c r="Y107">
        <v>0.18197467468051567</v>
      </c>
      <c r="Z107">
        <v>5.7084087063079825E-2</v>
      </c>
    </row>
    <row r="108" spans="1:26" ht="12.75" x14ac:dyDescent="0.2">
      <c r="A108" s="2">
        <v>3</v>
      </c>
      <c r="B108" s="27">
        <v>1.6499387290657638E-2</v>
      </c>
      <c r="C108" s="27">
        <v>2.2932835385423404E-2</v>
      </c>
      <c r="D108" s="27">
        <v>2.6682033027951094E-2</v>
      </c>
      <c r="E108" s="27">
        <v>3.2575713368734403E-2</v>
      </c>
      <c r="F108" s="27">
        <v>2.4887669953900928E-2</v>
      </c>
      <c r="G108" s="27">
        <v>2.6273560133045531E-2</v>
      </c>
      <c r="H108" s="27">
        <v>2.6667444710276066E-2</v>
      </c>
      <c r="I108" s="27">
        <v>3.1539942813794852E-2</v>
      </c>
      <c r="J108" s="27">
        <v>4.5004960028009501E-2</v>
      </c>
      <c r="K108" s="27">
        <v>2.84909844196767E-2</v>
      </c>
      <c r="L108" s="27">
        <v>3.2196417109178893E-2</v>
      </c>
      <c r="M108" s="27">
        <v>3.5289140456322539E-2</v>
      </c>
      <c r="N108" s="27">
        <v>4.0074108653790061E-2</v>
      </c>
      <c r="O108" s="27">
        <v>3.0722997023983033E-2</v>
      </c>
      <c r="P108" s="27">
        <v>3.3801132053451512E-2</v>
      </c>
      <c r="Q108" s="1">
        <v>4.2072708175293218E-2</v>
      </c>
      <c r="R108">
        <v>3.2634066639435064E-2</v>
      </c>
      <c r="S108">
        <v>5.4735367917371623E-2</v>
      </c>
      <c r="T108">
        <v>5.2634650172142181E-2</v>
      </c>
      <c r="U108">
        <v>4.7353679173717564E-2</v>
      </c>
      <c r="V108">
        <v>4.8068506739802813E-2</v>
      </c>
      <c r="W108">
        <v>4.6901441325786365E-2</v>
      </c>
      <c r="X108">
        <v>6.467001225418674E-2</v>
      </c>
      <c r="Y108">
        <v>5.1000758592518965E-2</v>
      </c>
      <c r="Z108">
        <v>3.9753165664935482E-2</v>
      </c>
    </row>
    <row r="109" spans="1:26" ht="12.75" x14ac:dyDescent="0.2">
      <c r="A109" s="2">
        <v>4</v>
      </c>
      <c r="B109" s="27">
        <v>1.7476804574896261E-2</v>
      </c>
      <c r="C109" s="27">
        <v>1.7097508315341025E-2</v>
      </c>
      <c r="D109" s="27">
        <v>2.9628873198342818E-2</v>
      </c>
      <c r="E109" s="27">
        <v>2.5442026025558687E-2</v>
      </c>
      <c r="F109" s="27">
        <v>2.2976600338449036E-2</v>
      </c>
      <c r="G109" s="27">
        <v>1.7272568127443547E-2</v>
      </c>
      <c r="H109" s="27">
        <v>2.878275077318081E-2</v>
      </c>
      <c r="I109" s="27">
        <v>2.7951216665694105E-2</v>
      </c>
      <c r="J109" s="27">
        <v>3.7987979226235646E-2</v>
      </c>
      <c r="K109" s="27">
        <v>2.0190231662484667E-2</v>
      </c>
      <c r="L109" s="27">
        <v>2.6857092840053616E-2</v>
      </c>
      <c r="M109" s="27">
        <v>3.047499562350469E-2</v>
      </c>
      <c r="N109" s="27">
        <v>3.7243975024800063E-2</v>
      </c>
      <c r="O109" s="27">
        <v>4.1780941821789104E-2</v>
      </c>
      <c r="P109" s="27">
        <v>5.1248759992997717E-2</v>
      </c>
      <c r="Q109" s="1">
        <v>3.0577113847231115E-2</v>
      </c>
      <c r="R109">
        <v>3.40053685009045E-2</v>
      </c>
      <c r="S109">
        <v>5.0081694578980998E-2</v>
      </c>
      <c r="T109">
        <v>2.7674038629865023E-2</v>
      </c>
      <c r="U109">
        <v>5.1759351111629846E-2</v>
      </c>
      <c r="V109">
        <v>5.1890645970706605E-2</v>
      </c>
      <c r="W109">
        <v>4.6886853008111067E-2</v>
      </c>
      <c r="X109">
        <v>4.9775339907801856E-2</v>
      </c>
      <c r="Y109">
        <v>5.3933010445235526E-2</v>
      </c>
      <c r="Z109">
        <v>3.7302328295500994E-2</v>
      </c>
    </row>
    <row r="110" spans="1:26" ht="12.75" x14ac:dyDescent="0.2">
      <c r="A110" s="2">
        <v>5</v>
      </c>
      <c r="B110" s="27">
        <v>1.3479605531889953E-2</v>
      </c>
      <c r="C110" s="27">
        <v>1.1729007410865418E-2</v>
      </c>
      <c r="D110" s="27">
        <v>1.7622687751648453E-2</v>
      </c>
      <c r="E110" s="27">
        <v>1.4529964404504811E-2</v>
      </c>
      <c r="F110" s="27">
        <v>1.8118690552605281E-2</v>
      </c>
      <c r="G110" s="27">
        <v>1.9271167648946701E-2</v>
      </c>
      <c r="H110" s="27">
        <v>2.1080119040672168E-2</v>
      </c>
      <c r="I110" s="27">
        <v>2.6827916204703289E-2</v>
      </c>
      <c r="J110" s="27">
        <v>2.6506973215848575E-2</v>
      </c>
      <c r="K110" s="27">
        <v>1.7345509715819506E-2</v>
      </c>
      <c r="L110" s="27">
        <v>3.0358289082103099E-2</v>
      </c>
      <c r="M110" s="27">
        <v>3.1073116648188077E-2</v>
      </c>
      <c r="N110" s="27">
        <v>3.6412440917313355E-2</v>
      </c>
      <c r="O110" s="27">
        <v>3.0518760576530319E-2</v>
      </c>
      <c r="P110" s="27">
        <v>2.6930034428429714E-2</v>
      </c>
      <c r="Q110" s="1">
        <v>3.2940421310614344E-2</v>
      </c>
      <c r="R110">
        <v>3.7360681566201655E-2</v>
      </c>
      <c r="S110">
        <v>3.7929625955534715E-2</v>
      </c>
      <c r="T110">
        <v>3.7754566143432193E-2</v>
      </c>
      <c r="U110">
        <v>3.880492501604705E-2</v>
      </c>
      <c r="V110">
        <v>3.7681624555056234E-2</v>
      </c>
      <c r="W110">
        <v>4.334189181303609E-2</v>
      </c>
      <c r="X110">
        <v>3.7346093248526627E-2</v>
      </c>
      <c r="Y110">
        <v>3.963645912353389E-2</v>
      </c>
      <c r="Z110">
        <v>3.5289140456322539E-2</v>
      </c>
    </row>
    <row r="111" spans="1:26" ht="12.75" x14ac:dyDescent="0.2">
      <c r="A111" s="2">
        <v>6</v>
      </c>
      <c r="B111" s="27">
        <v>1.3392075625838691E-2</v>
      </c>
      <c r="C111" s="27">
        <v>2.1926241465834176E-2</v>
      </c>
      <c r="D111" s="27">
        <v>2.2290949407714113E-2</v>
      </c>
      <c r="E111" s="27">
        <v>2.1780358289081984E-2</v>
      </c>
      <c r="F111" s="27">
        <v>2.026317325086063E-2</v>
      </c>
      <c r="G111" s="27">
        <v>1.1612300869463554E-2</v>
      </c>
      <c r="H111" s="27">
        <v>1.7564334480947522E-2</v>
      </c>
      <c r="I111" s="27">
        <v>1.5799148042247687E-2</v>
      </c>
      <c r="J111" s="27">
        <v>1.7841512516776469E-2</v>
      </c>
      <c r="K111" s="27">
        <v>2.2101301277936563E-2</v>
      </c>
      <c r="L111" s="27">
        <v>2.3428838186380231E-2</v>
      </c>
      <c r="M111" s="27">
        <v>2.2393067631440673E-2</v>
      </c>
      <c r="N111" s="27">
        <v>2.2334714360740016E-2</v>
      </c>
      <c r="O111" s="27">
        <v>2.2626480714243991E-2</v>
      </c>
      <c r="P111" s="27">
        <v>2.1678240065355694E-2</v>
      </c>
      <c r="Q111" s="1">
        <v>2.4916846589251258E-2</v>
      </c>
      <c r="R111">
        <v>3.6208204469860505E-2</v>
      </c>
      <c r="S111">
        <v>3.58580848456556E-2</v>
      </c>
      <c r="T111">
        <v>5.5464783801131907E-2</v>
      </c>
      <c r="U111">
        <v>3.867363015697016E-2</v>
      </c>
      <c r="V111">
        <v>5.5814903425336813E-2</v>
      </c>
      <c r="W111">
        <v>3.9213397910952887E-2</v>
      </c>
      <c r="X111">
        <v>3.6179027834510179E-2</v>
      </c>
      <c r="Y111">
        <v>3.9971990430063498E-2</v>
      </c>
      <c r="Z111">
        <v>3.4822314290716042E-2</v>
      </c>
    </row>
    <row r="112" spans="1:26" ht="12.75" x14ac:dyDescent="0.2">
      <c r="A112" s="2">
        <v>7</v>
      </c>
      <c r="B112" s="27">
        <v>1.2429246659275231E-2</v>
      </c>
      <c r="C112" s="27">
        <v>2.439166715294383E-2</v>
      </c>
      <c r="D112" s="27">
        <v>1.5667853183170932E-2</v>
      </c>
      <c r="E112" s="27">
        <v>2.0321526521561561E-2</v>
      </c>
      <c r="F112" s="27">
        <v>1.7462216257221233E-2</v>
      </c>
      <c r="G112" s="27">
        <v>6.6085079068681531E-3</v>
      </c>
      <c r="H112" s="27">
        <v>1.1874890587617336E-2</v>
      </c>
      <c r="I112" s="27">
        <v>1.0153469101943129E-2</v>
      </c>
      <c r="J112" s="27">
        <v>1.4544552722180113E-2</v>
      </c>
      <c r="K112" s="27">
        <v>2.4639668553422311E-2</v>
      </c>
      <c r="L112" s="27">
        <v>2.1459415300227679E-2</v>
      </c>
      <c r="M112" s="27">
        <v>1.5025967205461911E-2</v>
      </c>
      <c r="N112" s="27">
        <v>1.841045690610953E-2</v>
      </c>
      <c r="O112" s="27">
        <v>1.5594911594794971E-2</v>
      </c>
      <c r="P112" s="27">
        <v>2.6127676956293335E-2</v>
      </c>
      <c r="Q112" s="1">
        <v>1.4354904592402289E-2</v>
      </c>
      <c r="R112">
        <v>4.456731049775333E-2</v>
      </c>
      <c r="S112">
        <v>4.2174826399019504E-2</v>
      </c>
      <c r="T112">
        <v>4.0117873606815693E-2</v>
      </c>
      <c r="U112">
        <v>3.6164439516834873E-2</v>
      </c>
      <c r="V112">
        <v>4.9016747388691113E-2</v>
      </c>
      <c r="W112">
        <v>3.1992180661726044E-2</v>
      </c>
      <c r="X112">
        <v>4.417342592052266E-2</v>
      </c>
      <c r="Y112">
        <v>4.5107078251735926E-2</v>
      </c>
      <c r="Z112">
        <v>3.3655248876699594E-2</v>
      </c>
    </row>
    <row r="113" spans="1:26" ht="12.75" x14ac:dyDescent="0.2">
      <c r="A113" s="2">
        <v>8</v>
      </c>
      <c r="B113" s="27">
        <v>1.2764777965804974E-2</v>
      </c>
      <c r="C113" s="27">
        <v>1.3713018614693271E-2</v>
      </c>
      <c r="D113" s="27">
        <v>1.432572795705196E-2</v>
      </c>
      <c r="E113" s="27">
        <v>1.3508782167240418E-2</v>
      </c>
      <c r="F113" s="27">
        <v>1.5915854583649275E-2</v>
      </c>
      <c r="G113" s="27">
        <v>1.5040555523137076E-2</v>
      </c>
      <c r="H113" s="27">
        <v>1.4850907393359388E-2</v>
      </c>
      <c r="I113" s="27">
        <v>1.4063138238898314E-2</v>
      </c>
      <c r="J113" s="27">
        <v>1.603256112505114E-2</v>
      </c>
      <c r="K113" s="27">
        <v>2.8578514325727961E-2</v>
      </c>
      <c r="L113" s="27">
        <v>2.0948824181595278E-2</v>
      </c>
      <c r="M113" s="27">
        <v>1.8235397094007146E-2</v>
      </c>
      <c r="N113" s="27">
        <v>1.6703623738110487E-2</v>
      </c>
      <c r="O113" s="27">
        <v>2.1984594736534972E-2</v>
      </c>
      <c r="P113" s="27">
        <v>3.5055727373519086E-2</v>
      </c>
      <c r="Q113" s="1">
        <v>1.841045690610953E-2</v>
      </c>
      <c r="R113">
        <v>2.7192624146583497E-2</v>
      </c>
      <c r="S113">
        <v>3.6820913812219198E-2</v>
      </c>
      <c r="T113">
        <v>3.6091497928458914E-2</v>
      </c>
      <c r="U113">
        <v>3.9330104452354478E-2</v>
      </c>
      <c r="V113">
        <v>3.9169632957927261E-2</v>
      </c>
      <c r="W113">
        <v>4.2116473128318843E-2</v>
      </c>
      <c r="X113">
        <v>3.829433389741492E-2</v>
      </c>
      <c r="Y113">
        <v>3.7302328295500994E-2</v>
      </c>
      <c r="Z113">
        <v>3.2225593744529366E-2</v>
      </c>
    </row>
    <row r="114" spans="1:26" ht="12.75" x14ac:dyDescent="0.2">
      <c r="A114" s="2">
        <v>9</v>
      </c>
      <c r="B114" s="27">
        <v>6.5063896831417277E-3</v>
      </c>
      <c r="C114" s="27">
        <v>6.7835677189706754E-3</v>
      </c>
      <c r="D114" s="27">
        <v>1.4675847581256868E-2</v>
      </c>
      <c r="E114" s="27">
        <v>1.4223609733325399E-2</v>
      </c>
      <c r="F114" s="27">
        <v>1.5901266265974247E-2</v>
      </c>
      <c r="G114" s="27">
        <v>4.9454396918947414E-3</v>
      </c>
      <c r="H114" s="27">
        <v>1.7724805975375017E-2</v>
      </c>
      <c r="I114" s="27">
        <v>1.7053743362315396E-2</v>
      </c>
      <c r="J114" s="27">
        <v>1.3158662543035512E-2</v>
      </c>
      <c r="K114" s="27">
        <v>1.5974207854350206E-2</v>
      </c>
      <c r="L114" s="27">
        <v>3.6923032035945623E-2</v>
      </c>
      <c r="M114" s="27">
        <v>1.6484798972982335E-2</v>
      </c>
      <c r="N114" s="27">
        <v>2.5500379296259344E-2</v>
      </c>
      <c r="O114" s="27">
        <v>1.8716811577288942E-2</v>
      </c>
      <c r="P114" s="27">
        <v>2.055493960436474E-2</v>
      </c>
      <c r="Q114" s="1">
        <v>1.9387874190348292E-2</v>
      </c>
      <c r="R114">
        <v>3.0927233471436159E-2</v>
      </c>
      <c r="S114">
        <v>3.1335706366341726E-2</v>
      </c>
      <c r="T114">
        <v>2.9512166656941091E-2</v>
      </c>
      <c r="U114">
        <v>3.8717395109995792E-2</v>
      </c>
      <c r="V114">
        <v>4.2087296492968246E-2</v>
      </c>
      <c r="W114">
        <v>3.7068915212697541E-2</v>
      </c>
      <c r="X114">
        <v>3.9490575946781702E-2</v>
      </c>
      <c r="Y114">
        <v>4.122658575013121E-2</v>
      </c>
      <c r="Z114">
        <v>2.6492384898173547E-2</v>
      </c>
    </row>
    <row r="115" spans="1:26" ht="12.75" x14ac:dyDescent="0.2">
      <c r="A115" s="2">
        <v>10</v>
      </c>
      <c r="B115" s="27">
        <v>7.936044815311823E-3</v>
      </c>
      <c r="C115" s="27">
        <v>1.2881484507206564E-2</v>
      </c>
      <c r="D115" s="27">
        <v>1.1977008811343762E-2</v>
      </c>
      <c r="E115" s="27">
        <v>1.366925366166764E-2</v>
      </c>
      <c r="F115" s="27">
        <v>1.2443834976950396E-2</v>
      </c>
      <c r="G115" s="27">
        <v>1.4092314874248644E-2</v>
      </c>
      <c r="H115" s="27">
        <v>9.4969948065588092E-3</v>
      </c>
      <c r="I115" s="27">
        <v>1.5711618136196426E-2</v>
      </c>
      <c r="J115" s="27">
        <v>1.5273968605940257E-2</v>
      </c>
      <c r="K115" s="27">
        <v>1.7330921398144343E-2</v>
      </c>
      <c r="L115" s="27">
        <v>1.5755383089222055E-2</v>
      </c>
      <c r="M115" s="27">
        <v>1.2443834976950396E-2</v>
      </c>
      <c r="N115" s="27">
        <v>1.2837719554180933E-2</v>
      </c>
      <c r="O115" s="27">
        <v>1.1977008811343762E-2</v>
      </c>
      <c r="P115" s="27">
        <v>1.7199626539067588E-2</v>
      </c>
      <c r="Q115" s="1">
        <v>1.3946431697496724E-2</v>
      </c>
      <c r="R115">
        <v>2.8345101242924643E-2</v>
      </c>
      <c r="S115">
        <v>2.0336114839236863E-2</v>
      </c>
      <c r="T115">
        <v>2.8286747972223712E-2</v>
      </c>
      <c r="U115">
        <v>4.4100484332146701E-2</v>
      </c>
      <c r="V115">
        <v>5.9622454338565709E-2</v>
      </c>
      <c r="W115">
        <v>5.9680807609266369E-2</v>
      </c>
      <c r="X115">
        <v>3.7389858201552259E-2</v>
      </c>
      <c r="Y115">
        <v>3.7885861002509083E-2</v>
      </c>
      <c r="Z115">
        <v>2.7615685359164362E-2</v>
      </c>
    </row>
    <row r="116" spans="1:26" ht="12.75" x14ac:dyDescent="0.2">
      <c r="A116" s="2">
        <v>11</v>
      </c>
      <c r="B116" s="27">
        <v>4.4494368909376416E-3</v>
      </c>
      <c r="C116" s="27">
        <v>1.7287156445118711E-2</v>
      </c>
      <c r="D116" s="27">
        <v>1.5784559724572385E-2</v>
      </c>
      <c r="E116" s="27">
        <v>7.4254536966796942E-3</v>
      </c>
      <c r="F116" s="27">
        <v>1.4529964404504811E-2</v>
      </c>
      <c r="G116" s="27">
        <v>1.302736768395862E-2</v>
      </c>
      <c r="H116" s="27">
        <v>5.4122658575012387E-3</v>
      </c>
      <c r="I116" s="27">
        <v>5.6019139872789253E-3</v>
      </c>
      <c r="J116" s="27">
        <v>7.4254536966796942E-3</v>
      </c>
      <c r="K116" s="27">
        <v>1.4602905992880907E-2</v>
      </c>
      <c r="L116" s="27">
        <v>1.295442609558266E-2</v>
      </c>
      <c r="M116" s="27">
        <v>9.7449962070372907E-3</v>
      </c>
      <c r="N116" s="27">
        <v>1.5069732158487541E-2</v>
      </c>
      <c r="O116" s="27">
        <v>1.6966213456264135E-2</v>
      </c>
      <c r="P116" s="27">
        <v>1.0474412090797707E-2</v>
      </c>
      <c r="Q116" s="1">
        <v>1.4719612534282498E-2</v>
      </c>
      <c r="R116">
        <v>3.2459006827332541E-2</v>
      </c>
      <c r="S116">
        <v>2.4858493318550327E-2</v>
      </c>
      <c r="T116">
        <v>2.4450020423644761E-2</v>
      </c>
      <c r="U116">
        <v>2.4741786777148871E-2</v>
      </c>
      <c r="V116">
        <v>3.0402054035128731E-2</v>
      </c>
      <c r="W116">
        <v>2.7644861994514693E-2</v>
      </c>
      <c r="X116">
        <v>2.3676839586858713E-2</v>
      </c>
      <c r="Y116">
        <v>3.9052926416525531E-2</v>
      </c>
      <c r="Z116">
        <v>5.2634650172142181E-2</v>
      </c>
    </row>
    <row r="117" spans="1:26" ht="12.75" x14ac:dyDescent="0.2">
      <c r="A117" s="2">
        <v>12</v>
      </c>
      <c r="B117" s="27">
        <v>5.3101476337749504E-3</v>
      </c>
      <c r="C117" s="27">
        <v>6.4626247301160971E-3</v>
      </c>
      <c r="D117" s="27">
        <v>1.0503588726148037E-2</v>
      </c>
      <c r="E117" s="27">
        <v>9.2635817237554912E-3</v>
      </c>
      <c r="F117" s="27">
        <v>8.8551088288497896E-3</v>
      </c>
      <c r="G117" s="27">
        <v>6.7398027659450448E-3</v>
      </c>
      <c r="H117" s="27">
        <v>6.8419209896713341E-3</v>
      </c>
      <c r="I117" s="27">
        <v>9.5699363949350424E-3</v>
      </c>
      <c r="J117" s="27">
        <v>1.6441034019956703E-2</v>
      </c>
      <c r="K117" s="27">
        <v>2.0627881192740838E-2</v>
      </c>
      <c r="L117" s="27">
        <v>1.3888078426795791E-2</v>
      </c>
      <c r="M117" s="27">
        <v>9.2781700414307933E-3</v>
      </c>
      <c r="N117" s="27">
        <v>1.3187839178385841E-2</v>
      </c>
      <c r="O117" s="27">
        <v>1.2750189648129672E-2</v>
      </c>
      <c r="P117" s="27">
        <v>1.3961020015171752E-2</v>
      </c>
      <c r="Q117" s="1">
        <v>1.4559141039855141E-2</v>
      </c>
      <c r="R117">
        <v>3.2765361498511954E-2</v>
      </c>
      <c r="S117">
        <v>2.1736593336056355E-2</v>
      </c>
      <c r="T117">
        <v>8.4320476162688951E-2</v>
      </c>
      <c r="U117">
        <v>2.5967205461866115E-2</v>
      </c>
      <c r="V117">
        <v>0.11447452879733892</v>
      </c>
      <c r="W117">
        <v>2.8418042831300602E-2</v>
      </c>
      <c r="X117">
        <v>3.9344692770029777E-2</v>
      </c>
      <c r="Y117">
        <v>3.8381863803466185E-2</v>
      </c>
      <c r="Z117">
        <v>3.0051934410923686E-2</v>
      </c>
    </row>
    <row r="118" spans="1:26" ht="12.75" x14ac:dyDescent="0.2">
      <c r="A118" s="2">
        <v>13</v>
      </c>
      <c r="B118" s="27">
        <v>3.778374277878293E-3</v>
      </c>
      <c r="C118" s="27">
        <v>5.441442492851568E-3</v>
      </c>
      <c r="D118" s="27">
        <v>8.6362840637217737E-3</v>
      </c>
      <c r="E118" s="27">
        <v>8.5049892046448819E-3</v>
      </c>
      <c r="F118" s="27">
        <v>5.8207387524070783E-3</v>
      </c>
      <c r="G118" s="27">
        <v>8.0673396743887148E-3</v>
      </c>
      <c r="H118" s="27">
        <v>1.6178444301803058E-2</v>
      </c>
      <c r="I118" s="27">
        <v>2.2611892396569373E-3</v>
      </c>
      <c r="J118" s="27">
        <v>4.4640252086129428E-3</v>
      </c>
      <c r="K118" s="27">
        <v>1.4996790570111308E-2</v>
      </c>
      <c r="L118" s="27">
        <v>1.432572795705196E-2</v>
      </c>
      <c r="M118" s="27">
        <v>1.416525646262474E-2</v>
      </c>
      <c r="N118" s="27">
        <v>1.9169049425220141E-2</v>
      </c>
      <c r="O118" s="27">
        <v>0.10170975083153395</v>
      </c>
      <c r="P118" s="27">
        <v>2.4741786777148871E-2</v>
      </c>
      <c r="Q118" s="1">
        <v>6.971757016980791E-2</v>
      </c>
      <c r="R118">
        <v>2.9147458715060883E-2</v>
      </c>
      <c r="S118">
        <v>1.3931843379821422E-2</v>
      </c>
      <c r="T118">
        <v>3.311548112271686E-2</v>
      </c>
      <c r="U118">
        <v>2.6288148450720559E-2</v>
      </c>
      <c r="V118">
        <v>3.6864678765244824E-2</v>
      </c>
      <c r="W118">
        <v>3.2225593744529366E-2</v>
      </c>
      <c r="X118">
        <v>3.1437824590068289E-2</v>
      </c>
      <c r="Y118">
        <v>3.3538542335297732E-2</v>
      </c>
      <c r="Z118">
        <v>2.7134270875882563E-2</v>
      </c>
    </row>
    <row r="119" spans="1:26" ht="12.75" x14ac:dyDescent="0.2">
      <c r="A119" s="2">
        <v>14</v>
      </c>
      <c r="B119" s="27">
        <v>5.2955593160996491E-3</v>
      </c>
      <c r="C119" s="27">
        <v>9.8179377954133867E-3</v>
      </c>
      <c r="D119" s="27">
        <v>8.3882826632432923E-3</v>
      </c>
      <c r="E119" s="27">
        <v>1.5915854583649275E-2</v>
      </c>
      <c r="F119" s="27">
        <v>5.1788527746980586E-3</v>
      </c>
      <c r="G119" s="27">
        <v>3.2094298885444137E-4</v>
      </c>
      <c r="H119" s="27">
        <v>1.3858901791445463E-2</v>
      </c>
      <c r="I119" s="27">
        <v>1.2998191048608155E-2</v>
      </c>
      <c r="J119" s="27">
        <v>1.264807142440311E-2</v>
      </c>
      <c r="K119" s="27">
        <v>2.2101301277936563E-2</v>
      </c>
      <c r="L119" s="27">
        <v>1.4106903191923807E-2</v>
      </c>
      <c r="M119" s="27">
        <v>9.9346443368149764E-3</v>
      </c>
      <c r="N119" s="27">
        <v>1.5434440100367477E-2</v>
      </c>
      <c r="O119" s="27">
        <v>1.3348310672813061E-2</v>
      </c>
      <c r="P119" s="27">
        <v>1.6951625138589107E-2</v>
      </c>
      <c r="Q119" s="1">
        <v>2.3545544727782093E-2</v>
      </c>
      <c r="R119">
        <v>2.0131878391783736E-2</v>
      </c>
      <c r="S119">
        <v>2.1838711559782915E-2</v>
      </c>
      <c r="T119">
        <v>2.3530956410106794E-2</v>
      </c>
      <c r="U119">
        <v>3.7885861002509083E-2</v>
      </c>
      <c r="V119">
        <v>4.0219991830542118E-2</v>
      </c>
      <c r="W119">
        <v>2.8505572737351863E-2</v>
      </c>
      <c r="X119">
        <v>2.9147458715060883E-2</v>
      </c>
      <c r="Y119">
        <v>4.8652039446810902E-2</v>
      </c>
      <c r="Z119">
        <v>3.8133862402987703E-2</v>
      </c>
    </row>
    <row r="120" spans="1:26" ht="12.75" x14ac:dyDescent="0.2">
      <c r="A120" s="2">
        <v>15</v>
      </c>
      <c r="B120" s="27">
        <v>7.7901616385597661E-3</v>
      </c>
      <c r="C120" s="27">
        <v>3.676256054151731E-3</v>
      </c>
      <c r="D120" s="27">
        <v>9.0155803232770098E-3</v>
      </c>
      <c r="E120" s="27">
        <v>8.5925191106961431E-3</v>
      </c>
      <c r="F120" s="27">
        <v>3.1364883001692738E-3</v>
      </c>
      <c r="G120" s="27">
        <v>2.4508373694344873E-3</v>
      </c>
      <c r="H120" s="27">
        <v>1.5901266265974247E-2</v>
      </c>
      <c r="I120" s="27">
        <v>1.0489000408472735E-2</v>
      </c>
      <c r="J120" s="27">
        <v>1.4369492910077591E-2</v>
      </c>
      <c r="K120" s="27">
        <v>9.2489934060804632E-3</v>
      </c>
      <c r="L120" s="27">
        <v>1.0430647137772076E-2</v>
      </c>
      <c r="M120" s="27">
        <v>8.8551088288497896E-3</v>
      </c>
      <c r="N120" s="27">
        <v>1.3056544319309086E-2</v>
      </c>
      <c r="O120" s="27">
        <v>9.8617027484390173E-3</v>
      </c>
      <c r="P120" s="27">
        <v>1.7666452704674086E-2</v>
      </c>
      <c r="Q120" s="1">
        <v>1.8862694754040864E-2</v>
      </c>
      <c r="R120">
        <v>2.7075917605181632E-2</v>
      </c>
      <c r="S120">
        <v>1.6222209254828687E-2</v>
      </c>
      <c r="T120">
        <v>2.2641069031919155E-2</v>
      </c>
      <c r="U120">
        <v>3.7579506331329809E-2</v>
      </c>
      <c r="V120">
        <v>3.6602089047091044E-2</v>
      </c>
      <c r="W120">
        <v>0.15625547061912817</v>
      </c>
      <c r="X120">
        <v>2.6536149851199176E-2</v>
      </c>
      <c r="Y120">
        <v>3.2648654957110362E-2</v>
      </c>
      <c r="Z120">
        <v>3.4734784384664784E-2</v>
      </c>
    </row>
    <row r="121" spans="1:26" ht="12.75" x14ac:dyDescent="0.2">
      <c r="A121" s="2">
        <v>16</v>
      </c>
      <c r="B121" s="27">
        <v>9.103110229328271E-3</v>
      </c>
      <c r="C121" s="27">
        <v>1.0095115831242198E-2</v>
      </c>
      <c r="D121" s="27">
        <v>1.8395868588434366E-2</v>
      </c>
      <c r="E121" s="27">
        <v>8.0965163097390432E-3</v>
      </c>
      <c r="F121" s="27">
        <v>8.4028709809183203E-3</v>
      </c>
      <c r="G121" s="27">
        <v>1.264807142440311E-2</v>
      </c>
      <c r="H121" s="27">
        <v>1.546361673571808E-2</v>
      </c>
      <c r="I121" s="27">
        <v>7.4838069673806261E-3</v>
      </c>
      <c r="J121" s="27">
        <v>1.2516776565326493E-2</v>
      </c>
      <c r="K121" s="27">
        <v>1.3465017214214925E-2</v>
      </c>
      <c r="L121" s="27">
        <v>1.4004784968197383E-2</v>
      </c>
      <c r="M121" s="27">
        <v>1.0664060220575257E-2</v>
      </c>
      <c r="N121" s="27">
        <v>2.318083678590175E-2</v>
      </c>
      <c r="O121" s="27">
        <v>1.5536558324094039E-2</v>
      </c>
      <c r="P121" s="27">
        <v>1.8687634941938615E-2</v>
      </c>
      <c r="Q121" s="1">
        <v>2.9701814786718777E-2</v>
      </c>
      <c r="R121">
        <v>2.3968605940362962E-2</v>
      </c>
      <c r="S121">
        <v>2.0569527922039903E-2</v>
      </c>
      <c r="T121">
        <v>5.5143840812277467E-2</v>
      </c>
      <c r="U121">
        <v>0.1190698488650289</v>
      </c>
      <c r="V121">
        <v>3.7594094649004969E-2</v>
      </c>
      <c r="W121">
        <v>2.5223201260430671E-2</v>
      </c>
      <c r="X121">
        <v>0.14092314874248699</v>
      </c>
      <c r="Y121">
        <v>3.2283947015230158E-2</v>
      </c>
      <c r="Z121">
        <v>3.1773355896597889E-2</v>
      </c>
    </row>
    <row r="122" spans="1:26" ht="12.75" x14ac:dyDescent="0.2">
      <c r="A122" s="2">
        <v>17</v>
      </c>
      <c r="B122" s="27">
        <v>6.681449495244113E-3</v>
      </c>
      <c r="C122" s="27">
        <v>1.8322927000058404E-2</v>
      </c>
      <c r="D122" s="27">
        <v>1.7039155044640094E-2</v>
      </c>
      <c r="E122" s="27">
        <v>8.4904008869695815E-3</v>
      </c>
      <c r="F122" s="27">
        <v>3.4530547937211657E-2</v>
      </c>
      <c r="G122" s="27">
        <v>1.873139989496397E-2</v>
      </c>
      <c r="H122" s="27">
        <v>8.3882826632432923E-3</v>
      </c>
      <c r="I122" s="27">
        <v>7.3962770613293658E-3</v>
      </c>
      <c r="J122" s="27">
        <v>2.0846705957868989E-2</v>
      </c>
      <c r="K122" s="27">
        <v>7.9068681799614928E-3</v>
      </c>
      <c r="L122" s="27">
        <v>1.0168057419618431E-2</v>
      </c>
      <c r="M122" s="27">
        <v>1.3508782167240418E-2</v>
      </c>
      <c r="N122" s="27">
        <v>1.6616093832059226E-2</v>
      </c>
      <c r="O122" s="27">
        <v>1.3421252261189294E-2</v>
      </c>
      <c r="P122" s="27">
        <v>2.7557332088463431E-2</v>
      </c>
      <c r="Q122" s="1">
        <v>1.7447627939545931E-2</v>
      </c>
      <c r="R122">
        <v>2.455213864737105E-2</v>
      </c>
      <c r="S122">
        <v>2.0423644745287985E-2</v>
      </c>
      <c r="T122">
        <v>2.9599696562992217E-2</v>
      </c>
      <c r="U122">
        <v>2.2611892396568828E-2</v>
      </c>
      <c r="V122">
        <v>3.1262764777965767E-2</v>
      </c>
      <c r="W122">
        <v>2.7513567135437803E-2</v>
      </c>
      <c r="X122">
        <v>2.2568127443543196E-2</v>
      </c>
      <c r="Y122">
        <v>2.4216607340841443E-2</v>
      </c>
      <c r="Z122">
        <v>2.3137071832876256E-2</v>
      </c>
    </row>
    <row r="123" spans="1:26" ht="12.75" x14ac:dyDescent="0.2">
      <c r="A123" s="2">
        <v>18</v>
      </c>
      <c r="B123" s="27">
        <v>3.676256054151731E-3</v>
      </c>
      <c r="C123" s="27">
        <v>9.9492326544902785E-3</v>
      </c>
      <c r="D123" s="27">
        <v>1.4646670945906401E-2</v>
      </c>
      <c r="E123" s="27">
        <v>8.4320476162689229E-3</v>
      </c>
      <c r="F123" s="27">
        <v>2.3399661551029901E-2</v>
      </c>
      <c r="G123" s="27">
        <v>9.103110229328271E-3</v>
      </c>
      <c r="H123" s="27">
        <v>1.5492793371068408E-2</v>
      </c>
      <c r="I123" s="27">
        <v>2.0029760168057312E-2</v>
      </c>
      <c r="J123" s="27">
        <v>1.003676256054154E-2</v>
      </c>
      <c r="K123" s="27">
        <v>2.3195425103577052E-2</v>
      </c>
      <c r="L123" s="27">
        <v>9.6574663009863036E-3</v>
      </c>
      <c r="M123" s="27">
        <v>8.1694578981151393E-3</v>
      </c>
      <c r="N123" s="27">
        <v>2.2349302678415044E-2</v>
      </c>
      <c r="O123" s="27">
        <v>1.6324327478555115E-2</v>
      </c>
      <c r="P123" s="27">
        <v>1.7403862986520302E-2</v>
      </c>
      <c r="Q123" s="1">
        <v>1.6601505514384197E-2</v>
      </c>
      <c r="R123">
        <v>2.6025558732566775E-2</v>
      </c>
      <c r="S123">
        <v>1.934410923732266E-2</v>
      </c>
      <c r="T123">
        <v>3.9169632957927261E-2</v>
      </c>
      <c r="U123">
        <v>2.5471202660909017E-2</v>
      </c>
      <c r="V123">
        <v>3.1831709167298827E-2</v>
      </c>
      <c r="W123">
        <v>3.406372177160516E-2</v>
      </c>
      <c r="X123">
        <v>2.4274960611542239E-2</v>
      </c>
      <c r="Y123">
        <v>2.2801540526346514E-2</v>
      </c>
      <c r="Z123">
        <v>2.5471202660909017E-2</v>
      </c>
    </row>
    <row r="124" spans="1:26" ht="12.75" x14ac:dyDescent="0.2">
      <c r="A124" s="2">
        <v>19</v>
      </c>
      <c r="B124" s="27">
        <v>3.9971990430063085E-3</v>
      </c>
      <c r="C124" s="27">
        <v>2.1313532123475486E-2</v>
      </c>
      <c r="D124" s="27">
        <v>1.6528563926007964E-2</v>
      </c>
      <c r="E124" s="27">
        <v>8.6946373344225693E-3</v>
      </c>
      <c r="F124" s="27">
        <v>1.2049950399719858E-2</v>
      </c>
      <c r="G124" s="27">
        <v>1.5945031218999879E-2</v>
      </c>
      <c r="H124" s="27">
        <v>3.0635467117927676E-4</v>
      </c>
      <c r="I124" s="27">
        <v>2.567543910836214E-3</v>
      </c>
      <c r="J124" s="27">
        <v>8.1111046274143436E-3</v>
      </c>
      <c r="K124" s="27">
        <v>1.4019373285872683E-2</v>
      </c>
      <c r="L124" s="27">
        <v>9.9638209721653066E-3</v>
      </c>
      <c r="M124" s="27">
        <v>8.1840462157903044E-3</v>
      </c>
      <c r="N124" s="27">
        <v>2.468343350644794E-2</v>
      </c>
      <c r="O124" s="27">
        <v>1.3742195250043599E-2</v>
      </c>
      <c r="P124" s="27">
        <v>2.929334189181294E-2</v>
      </c>
      <c r="Q124" s="1">
        <v>1.5201027017564296E-2</v>
      </c>
      <c r="R124">
        <v>2.5762969014413127E-2</v>
      </c>
      <c r="S124">
        <v>1.4500787769154483E-2</v>
      </c>
      <c r="T124">
        <v>4.1956001633891626E-2</v>
      </c>
      <c r="U124">
        <v>2.0102701756433406E-2</v>
      </c>
      <c r="V124">
        <v>3.5624671762852146E-2</v>
      </c>
      <c r="W124">
        <v>3.2123475520802934E-2</v>
      </c>
      <c r="X124">
        <v>2.5354496119507425E-2</v>
      </c>
      <c r="Y124">
        <v>3.5026550738168759E-2</v>
      </c>
      <c r="Z124">
        <v>3.1787944214273195E-2</v>
      </c>
    </row>
    <row r="125" spans="1:26" ht="12.75" x14ac:dyDescent="0.2">
      <c r="A125" s="2">
        <v>20</v>
      </c>
      <c r="B125" s="27">
        <v>3.9096691369551843E-3</v>
      </c>
      <c r="C125" s="27">
        <v>4.3327303495360511E-3</v>
      </c>
      <c r="D125" s="27">
        <v>7.5129836027309554E-3</v>
      </c>
      <c r="E125" s="27">
        <v>8.3007527571920311E-3</v>
      </c>
      <c r="F125" s="27">
        <v>1.480714244033376E-2</v>
      </c>
      <c r="G125" s="27">
        <v>8.86969714652509E-3</v>
      </c>
      <c r="H125" s="27">
        <v>2.4070724164088567E-3</v>
      </c>
      <c r="I125" s="27">
        <v>1.0649471902898862E-3</v>
      </c>
      <c r="J125" s="27">
        <v>3.9388457723055137E-3</v>
      </c>
      <c r="K125" s="27">
        <v>8.1694578981151393E-3</v>
      </c>
      <c r="L125" s="27">
        <v>1.56240882301453E-2</v>
      </c>
      <c r="M125" s="27">
        <v>1.0897473303378574E-2</v>
      </c>
      <c r="N125" s="27">
        <v>2.5266966213456303E-2</v>
      </c>
      <c r="O125" s="27">
        <v>1.3596312073291679E-2</v>
      </c>
      <c r="P125" s="27">
        <v>3.0883468518410256E-2</v>
      </c>
      <c r="Q125" s="1">
        <v>1.9927641944331023E-2</v>
      </c>
      <c r="R125">
        <v>1.9548345684775648E-2</v>
      </c>
      <c r="S125">
        <v>1.0664060220575257E-2</v>
      </c>
      <c r="T125">
        <v>3.7185621754099132E-2</v>
      </c>
      <c r="U125">
        <v>1.9023166248468219E-2</v>
      </c>
      <c r="V125">
        <v>3.3188422711092957E-2</v>
      </c>
      <c r="W125">
        <v>3.1729590943572264E-2</v>
      </c>
      <c r="X125">
        <v>2.6083912003267706E-2</v>
      </c>
      <c r="Y125">
        <v>3.3713602147400254E-2</v>
      </c>
      <c r="Z125">
        <v>3.3742778782750851E-2</v>
      </c>
    </row>
    <row r="126" spans="1:26" ht="12.75" x14ac:dyDescent="0.2">
      <c r="A126" s="2">
        <v>21</v>
      </c>
      <c r="B126" s="27">
        <v>2.7863686759643665E-3</v>
      </c>
      <c r="C126" s="27">
        <v>9.6574663009863036E-3</v>
      </c>
      <c r="D126" s="27">
        <v>1.69078601855632E-2</v>
      </c>
      <c r="E126" s="27">
        <v>1.9271167648946701E-2</v>
      </c>
      <c r="F126" s="27">
        <v>4.3619069848863804E-3</v>
      </c>
      <c r="G126" s="27">
        <v>1.2823131236505633E-2</v>
      </c>
      <c r="H126" s="27">
        <v>7.3233354729531326E-3</v>
      </c>
      <c r="I126" s="27">
        <v>9.4532298535331787E-3</v>
      </c>
      <c r="J126" s="27">
        <v>8.8405205111744874E-3</v>
      </c>
      <c r="K126" s="27">
        <v>1.0926649938729041E-2</v>
      </c>
      <c r="L126" s="27">
        <v>9.8908793837893458E-3</v>
      </c>
      <c r="M126" s="27">
        <v>1.0912061621053739E-2</v>
      </c>
      <c r="N126" s="27">
        <v>1.2341716753224107E-2</v>
      </c>
      <c r="O126" s="27">
        <v>1.2750189648129672E-2</v>
      </c>
      <c r="P126" s="27">
        <v>1.8950224660092125E-2</v>
      </c>
      <c r="Q126" s="1">
        <v>2.0350703156911887E-2</v>
      </c>
      <c r="R126">
        <v>1.8950224660092125E-2</v>
      </c>
      <c r="S126">
        <v>2.334130828032897E-2</v>
      </c>
      <c r="T126">
        <v>4.6274143665752374E-2</v>
      </c>
      <c r="U126">
        <v>2.6448619945147914E-2</v>
      </c>
      <c r="V126">
        <v>2.910369376203539E-2</v>
      </c>
      <c r="W126">
        <v>3.4122075042306091E-2</v>
      </c>
      <c r="X126">
        <v>2.0277761568535928E-2</v>
      </c>
      <c r="Y126">
        <v>3.4034545136254833E-2</v>
      </c>
      <c r="Z126">
        <v>3.5099492326544988E-2</v>
      </c>
    </row>
    <row r="127" spans="1:26" ht="12.75" x14ac:dyDescent="0.2">
      <c r="A127" s="2">
        <v>22</v>
      </c>
      <c r="B127" s="27">
        <v>1.7651864386998373E-3</v>
      </c>
      <c r="C127" s="27">
        <v>1.9052342883818549E-2</v>
      </c>
      <c r="D127" s="27">
        <v>2.5617085837661209E-2</v>
      </c>
      <c r="E127" s="27">
        <v>5.9666219291589972E-3</v>
      </c>
      <c r="F127" s="27">
        <v>1.003676256054154E-2</v>
      </c>
      <c r="G127" s="27">
        <v>2.3808134445935741E-2</v>
      </c>
      <c r="H127" s="27">
        <v>1.3362898990488363E-2</v>
      </c>
      <c r="I127" s="27">
        <v>2.0613292875065536E-2</v>
      </c>
      <c r="J127" s="27">
        <v>1.3319134037462732E-2</v>
      </c>
      <c r="K127" s="27">
        <v>1.3698430297017969E-2</v>
      </c>
      <c r="L127" s="27">
        <v>1.9650463908501937E-2</v>
      </c>
      <c r="M127" s="27">
        <v>1.4209021415650371E-2</v>
      </c>
      <c r="N127" s="27">
        <v>1.7914454105152428E-2</v>
      </c>
      <c r="O127" s="27">
        <v>1.5230203652914626E-2</v>
      </c>
      <c r="P127" s="27">
        <v>1.6645270467409556E-2</v>
      </c>
      <c r="Q127" s="1">
        <v>2.1546945206278804E-2</v>
      </c>
      <c r="R127">
        <v>1.7301744762793878E-2</v>
      </c>
      <c r="S127">
        <v>1.6528563926007964E-2</v>
      </c>
      <c r="T127">
        <v>2.8957810585283333E-2</v>
      </c>
      <c r="U127">
        <v>2.9906051234171629E-2</v>
      </c>
      <c r="V127">
        <v>3.2940421310614344E-2</v>
      </c>
      <c r="W127">
        <v>3.3436424111571439E-2</v>
      </c>
      <c r="X127">
        <v>3.234230028593095E-2</v>
      </c>
      <c r="Y127">
        <v>3.1525354496119547E-2</v>
      </c>
      <c r="Z127">
        <v>3.0591702164906278E-2</v>
      </c>
    </row>
    <row r="128" spans="1:26" ht="12.75" x14ac:dyDescent="0.2">
      <c r="A128" s="2">
        <v>23</v>
      </c>
      <c r="B128" s="27">
        <v>3.2823714769211931E-3</v>
      </c>
      <c r="C128" s="27">
        <v>2.2174242866312522E-2</v>
      </c>
      <c r="D128" s="27">
        <v>1.6426445702281675E-2</v>
      </c>
      <c r="E128" s="27">
        <v>7.2358055669018715E-3</v>
      </c>
      <c r="F128" s="27">
        <v>2.2786952208671211E-2</v>
      </c>
      <c r="G128" s="27">
        <v>1.9942230262006051E-2</v>
      </c>
      <c r="H128" s="27">
        <v>1.6616093832059226E-2</v>
      </c>
      <c r="I128" s="27">
        <v>6.973215848748225E-3</v>
      </c>
      <c r="J128" s="27">
        <v>1.1918655540642966E-2</v>
      </c>
      <c r="K128" s="27">
        <v>3.5114080644220017E-2</v>
      </c>
      <c r="L128" s="27">
        <v>8.6800490167474043E-3</v>
      </c>
      <c r="M128" s="27">
        <v>1.2823131236505633E-2</v>
      </c>
      <c r="N128" s="27">
        <v>1.6601505514384197E-2</v>
      </c>
      <c r="O128" s="27">
        <v>1.2721013012779343E-2</v>
      </c>
      <c r="P128" s="27">
        <v>2.1269767170449858E-2</v>
      </c>
      <c r="Q128" s="1">
        <v>2.5938028826515649E-2</v>
      </c>
      <c r="R128">
        <v>1.448619945147918E-2</v>
      </c>
      <c r="S128">
        <v>1.4033961603547848E-2</v>
      </c>
      <c r="T128">
        <v>3.1642061037521138E-2</v>
      </c>
      <c r="U128">
        <v>3.1612884402170811E-2</v>
      </c>
      <c r="V128">
        <v>3.336348252319548E-2</v>
      </c>
      <c r="W128">
        <v>3.4691019431639152E-2</v>
      </c>
      <c r="X128">
        <v>3.0387465717453429E-2</v>
      </c>
      <c r="Y128">
        <v>4.853533290540931E-2</v>
      </c>
      <c r="Z128">
        <v>4.9862869813852982E-2</v>
      </c>
    </row>
    <row r="129" spans="1:26" ht="12.75" x14ac:dyDescent="0.2">
      <c r="A129" s="2">
        <v>24</v>
      </c>
      <c r="B129" s="27">
        <v>5.6602672579798572E-3</v>
      </c>
      <c r="C129" s="27">
        <v>5.9082686584583386E-3</v>
      </c>
      <c r="D129" s="27">
        <v>1.2181245258796613E-2</v>
      </c>
      <c r="E129" s="27">
        <v>3.2240182062205345E-3</v>
      </c>
      <c r="F129" s="27">
        <v>1.4923848981735349E-2</v>
      </c>
      <c r="G129" s="27">
        <v>1.8381280270759064E-2</v>
      </c>
      <c r="H129" s="27">
        <v>7.8339265915855338E-3</v>
      </c>
      <c r="I129" s="27">
        <v>0</v>
      </c>
      <c r="J129" s="27">
        <v>7.0607457547994861E-3</v>
      </c>
      <c r="K129" s="27">
        <v>1.2545953200676821E-2</v>
      </c>
      <c r="L129" s="27">
        <v>1.7637276069323755E-2</v>
      </c>
      <c r="M129" s="27">
        <v>2.5821322285114062E-2</v>
      </c>
      <c r="N129" s="27">
        <v>1.4836319075684088E-2</v>
      </c>
      <c r="O129" s="27">
        <v>8.2569878041664005E-3</v>
      </c>
      <c r="P129" s="27">
        <v>2.1167648946723294E-2</v>
      </c>
      <c r="Q129" s="1">
        <v>2.4420843788294157E-2</v>
      </c>
      <c r="R129">
        <v>2.0569527922039903E-2</v>
      </c>
      <c r="S129">
        <v>2.3516368092431492E-2</v>
      </c>
      <c r="T129">
        <v>3.5887261481005926E-2</v>
      </c>
      <c r="U129">
        <v>8.6289899048841504E-2</v>
      </c>
      <c r="V129">
        <v>3.8659041839295132E-2</v>
      </c>
      <c r="W129">
        <v>3.7258563342475362E-2</v>
      </c>
      <c r="X129">
        <v>0.13872031277353097</v>
      </c>
      <c r="Y129">
        <v>3.2283947015230158E-2</v>
      </c>
      <c r="Z129">
        <v>3.2502771780358174E-2</v>
      </c>
    </row>
    <row r="130" spans="1:26" ht="12.75" x14ac:dyDescent="0.2">
      <c r="A130" s="2">
        <v>25</v>
      </c>
      <c r="B130" s="27">
        <v>3.2969597945964944E-3</v>
      </c>
      <c r="C130" s="27">
        <v>1.5886677948298945E-2</v>
      </c>
      <c r="D130" s="27">
        <v>1.5025967205461911E-2</v>
      </c>
      <c r="E130" s="27">
        <v>1.5784559724572385E-2</v>
      </c>
      <c r="F130" s="27">
        <v>2.3428838186380231E-2</v>
      </c>
      <c r="G130" s="27">
        <v>3.1963004026375717E-2</v>
      </c>
      <c r="H130" s="27">
        <v>1.0459823773122406E-2</v>
      </c>
      <c r="I130" s="27">
        <v>2.0044348485732475E-2</v>
      </c>
      <c r="J130" s="27">
        <v>1.2020773764369393E-2</v>
      </c>
      <c r="K130" s="27">
        <v>1.7433039621870632E-2</v>
      </c>
      <c r="L130" s="27">
        <v>1.1962420493668597E-2</v>
      </c>
      <c r="M130" s="27">
        <v>1.4077726556573479E-2</v>
      </c>
      <c r="N130" s="27">
        <v>1.3917255062146121E-2</v>
      </c>
      <c r="O130" s="27">
        <v>1.1189239656882687E-2</v>
      </c>
      <c r="P130" s="27">
        <v>2.38518993989611E-2</v>
      </c>
      <c r="Q130" s="1">
        <v>2.2451420902141604E-2</v>
      </c>
      <c r="R130">
        <v>1.5959619536674907E-2</v>
      </c>
      <c r="S130">
        <v>1.4588317675205744E-2</v>
      </c>
      <c r="T130">
        <v>2.7630273676839665E-2</v>
      </c>
      <c r="U130">
        <v>2.7017564334480975E-2</v>
      </c>
      <c r="V130">
        <v>2.8986987220633663E-2</v>
      </c>
      <c r="W130">
        <v>3.1831709167298827E-2</v>
      </c>
      <c r="X130">
        <v>2.4960611542276887E-2</v>
      </c>
      <c r="Y130">
        <v>3.2590301686409431E-2</v>
      </c>
      <c r="Z130">
        <v>3.9213397910952887E-2</v>
      </c>
    </row>
    <row r="131" spans="1:26" ht="12.75" x14ac:dyDescent="0.2">
      <c r="A131" s="2">
        <v>26</v>
      </c>
      <c r="B131" s="27">
        <v>8.5779307930208427E-3</v>
      </c>
      <c r="C131" s="27">
        <v>6.4772130477913983E-3</v>
      </c>
      <c r="D131" s="27">
        <v>7.5859251911060952E-4</v>
      </c>
      <c r="E131" s="27">
        <v>7.0315691194491568E-3</v>
      </c>
      <c r="F131" s="27">
        <v>7.8339265915855338E-3</v>
      </c>
      <c r="G131" s="27">
        <v>2.1794946606757286E-2</v>
      </c>
      <c r="H131" s="27">
        <v>6.3896831417401372E-3</v>
      </c>
      <c r="I131" s="27">
        <v>2.5821322285112421E-3</v>
      </c>
      <c r="J131" s="27">
        <v>6.7252144482697436E-3</v>
      </c>
      <c r="K131" s="27">
        <v>9.4386415358578765E-3</v>
      </c>
      <c r="L131" s="27">
        <v>1.1393476104335673E-2</v>
      </c>
      <c r="M131" s="27">
        <v>2.6127676956293335E-2</v>
      </c>
      <c r="N131" s="27">
        <v>1.7009978409289764E-2</v>
      </c>
      <c r="O131" s="27">
        <v>1.0722413491276188E-2</v>
      </c>
      <c r="P131" s="27">
        <v>1.8964812977767288E-2</v>
      </c>
      <c r="Q131" s="1">
        <v>2.3589309680807451E-2</v>
      </c>
      <c r="R131">
        <v>2.0905059228569646E-2</v>
      </c>
      <c r="S131">
        <v>2.4245783976191908E-2</v>
      </c>
      <c r="T131">
        <v>2.8797339090856112E-2</v>
      </c>
      <c r="U131">
        <v>3.1963004026375717E-2</v>
      </c>
      <c r="V131">
        <v>3.136488300169233E-2</v>
      </c>
      <c r="W131">
        <v>3.0489583941179992E-2</v>
      </c>
      <c r="X131">
        <v>2.8768162455505512E-2</v>
      </c>
      <c r="Y131">
        <v>3.4749372702340083E-2</v>
      </c>
      <c r="Z131">
        <v>3.0343700764427797E-2</v>
      </c>
    </row>
    <row r="132" spans="1:26" ht="12.75" x14ac:dyDescent="0.2">
      <c r="A132" s="2">
        <v>27</v>
      </c>
      <c r="B132" s="1">
        <v>4.2306121258094895E-3</v>
      </c>
      <c r="C132" s="1">
        <v>4.7120266090912881E-3</v>
      </c>
      <c r="D132" s="1">
        <v>8.3007527571920311E-3</v>
      </c>
      <c r="E132" s="1">
        <v>9.4824064888829611E-4</v>
      </c>
      <c r="F132" s="1">
        <v>1.1947832175993432E-2</v>
      </c>
      <c r="G132" s="1">
        <v>5.2663826807493198E-3</v>
      </c>
      <c r="H132" s="1">
        <v>1.8337515317733571E-2</v>
      </c>
      <c r="I132" s="1">
        <v>3.3655248876699594E-2</v>
      </c>
      <c r="J132" s="1">
        <v>8.519577522320184E-3</v>
      </c>
      <c r="K132" s="1">
        <v>1.5901266265974247E-2</v>
      </c>
      <c r="L132" s="1">
        <v>1.843963354145986E-2</v>
      </c>
      <c r="M132" s="1">
        <v>2.0978000816945744E-2</v>
      </c>
      <c r="N132" s="1">
        <v>1.3727606932368571E-2</v>
      </c>
      <c r="O132" s="1">
        <v>1.1918655540642966E-2</v>
      </c>
      <c r="P132" s="1">
        <v>1.7053743362315396E-2</v>
      </c>
      <c r="Q132" s="1">
        <v>2.6025558732566775E-2</v>
      </c>
      <c r="R132">
        <v>2.0277761568535928E-2</v>
      </c>
      <c r="S132">
        <v>1.3596312073291679E-2</v>
      </c>
      <c r="T132">
        <v>2.9730991422069107E-2</v>
      </c>
      <c r="U132">
        <v>2.5048141448328148E-2</v>
      </c>
      <c r="V132">
        <v>2.2363890996090346E-2</v>
      </c>
      <c r="W132">
        <v>3.6660442317791975E-2</v>
      </c>
      <c r="X132">
        <v>2.9395460115539503E-2</v>
      </c>
      <c r="Y132">
        <v>-1</v>
      </c>
      <c r="Z132">
        <v>-1</v>
      </c>
    </row>
    <row r="133" spans="1:26" ht="12.75" x14ac:dyDescent="0.2">
      <c r="A133" s="2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26" ht="12.75" x14ac:dyDescent="0.2">
      <c r="A134" s="2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26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26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26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26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26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26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26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26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26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26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Q106 A106:A151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ETAPA 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2024-07-14T01:22:45Z</dcterms:modified>
</cp:coreProperties>
</file>